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17"/>
  <workbookPr defaultThemeVersion="166925"/>
  <mc:AlternateContent xmlns:mc="http://schemas.openxmlformats.org/markup-compatibility/2006">
    <mc:Choice Requires="x15">
      <x15ac:absPath xmlns:x15ac="http://schemas.microsoft.com/office/spreadsheetml/2010/11/ac" url="C:\Users\pguadagni\Downloads\"/>
    </mc:Choice>
  </mc:AlternateContent>
  <xr:revisionPtr revIDLastSave="58" documentId="8_{C6E03E1D-2E26-4764-B90A-A09906637612}" xr6:coauthVersionLast="47" xr6:coauthVersionMax="47" xr10:uidLastSave="{B6502E6E-E0A6-417E-87A3-E158549D8232}"/>
  <bookViews>
    <workbookView xWindow="-120" yWindow="-120" windowWidth="25440" windowHeight="15270" firstSheet="2" activeTab="2" xr2:uid="{B6620DD2-1309-4F2E-AB75-9CBFA3756194}"/>
  </bookViews>
  <sheets>
    <sheet name="Scielta delle aziende" sheetId="4" r:id="rId1"/>
    <sheet name="Recupero dei valori di chiusura" sheetId="5" r:id="rId2"/>
    <sheet name="Visualizzazione dei dati"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 i="5" l="1" a="1"/>
  <c r="I8" i="5" a="1"/>
  <c r="C8" i="5" a="1"/>
  <c r="G8" i="5" a="1"/>
  <c r="E8" i="5" a="1"/>
  <c r="M8" i="5" a="1"/>
  <c r="O8" i="5" a="1"/>
  <c r="F12" i="2" l="1"/>
  <c r="F33" i="5"/>
  <c r="F34" i="5" s="1"/>
  <c r="F13" i="2" s="1"/>
  <c r="F21" i="2"/>
  <c r="P33" i="5"/>
  <c r="P34" i="5" s="1"/>
  <c r="F22" i="2" s="1"/>
  <c r="F8" i="2"/>
  <c r="H33" i="5"/>
  <c r="H34" i="5" s="1"/>
  <c r="F9" i="2" s="1"/>
  <c r="F5" i="2"/>
  <c r="D33" i="5"/>
  <c r="D34" i="5" s="1"/>
  <c r="F6" i="2" s="1"/>
  <c r="F15" i="2"/>
  <c r="J33" i="5"/>
  <c r="J34" i="5" s="1"/>
  <c r="F16" i="2" s="1"/>
  <c r="F18" i="2"/>
  <c r="L33" i="5"/>
  <c r="L34" i="5" s="1"/>
  <c r="F19" i="2" s="1"/>
  <c r="F24" i="2"/>
  <c r="N33" i="5"/>
  <c r="N34" i="5" s="1"/>
  <c r="F25" i="2" s="1"/>
  <c r="C8" i="5"/>
  <c r="O8" i="5"/>
  <c r="M8" i="5"/>
  <c r="K8" i="5"/>
  <c r="I8" i="5"/>
  <c r="G8" i="5"/>
  <c r="E8" i="5"/>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83">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bk>
      <extLst>
        <ext uri="{3e2802c4-a4d2-4d8b-9148-e3be6c30e623}">
          <xlrd:rvb i="17"/>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bk>
      <extLst>
        <ext uri="{3e2802c4-a4d2-4d8b-9148-e3be6c30e623}">
          <xlrd:rvb i="101"/>
        </ext>
      </extLst>
    </bk>
    <bk>
      <extLst>
        <ext uri="{3e2802c4-a4d2-4d8b-9148-e3be6c30e623}">
          <xlrd:rvb i="102"/>
        </ext>
      </extLst>
    </bk>
    <bk>
      <extLst>
        <ext uri="{3e2802c4-a4d2-4d8b-9148-e3be6c30e623}">
          <xlrd:rvb i="103"/>
        </ext>
      </extLst>
    </bk>
    <bk>
      <extLst>
        <ext uri="{3e2802c4-a4d2-4d8b-9148-e3be6c30e623}">
          <xlrd:rvb i="104"/>
        </ext>
      </extLst>
    </bk>
    <bk>
      <extLst>
        <ext uri="{3e2802c4-a4d2-4d8b-9148-e3be6c30e623}">
          <xlrd:rvb i="105"/>
        </ext>
      </extLst>
    </bk>
    <bk>
      <extLst>
        <ext uri="{3e2802c4-a4d2-4d8b-9148-e3be6c30e623}">
          <xlrd:rvb i="106"/>
        </ext>
      </extLst>
    </bk>
    <bk>
      <extLst>
        <ext uri="{3e2802c4-a4d2-4d8b-9148-e3be6c30e623}">
          <xlrd:rvb i="107"/>
        </ext>
      </extLst>
    </bk>
    <bk>
      <extLst>
        <ext uri="{3e2802c4-a4d2-4d8b-9148-e3be6c30e623}">
          <xlrd:rvb i="108"/>
        </ext>
      </extLst>
    </bk>
    <bk>
      <extLst>
        <ext uri="{3e2802c4-a4d2-4d8b-9148-e3be6c30e623}">
          <xlrd:rvb i="109"/>
        </ext>
      </extLst>
    </bk>
    <bk>
      <extLst>
        <ext uri="{3e2802c4-a4d2-4d8b-9148-e3be6c30e623}">
          <xlrd:rvb i="110"/>
        </ext>
      </extLst>
    </bk>
    <bk>
      <extLst>
        <ext uri="{3e2802c4-a4d2-4d8b-9148-e3be6c30e623}">
          <xlrd:rvb i="111"/>
        </ext>
      </extLst>
    </bk>
    <bk>
      <extLst>
        <ext uri="{3e2802c4-a4d2-4d8b-9148-e3be6c30e623}">
          <xlrd:rvb i="112"/>
        </ext>
      </extLst>
    </bk>
    <bk>
      <extLst>
        <ext uri="{3e2802c4-a4d2-4d8b-9148-e3be6c30e623}">
          <xlrd:rvb i="113"/>
        </ext>
      </extLst>
    </bk>
    <bk>
      <extLst>
        <ext uri="{3e2802c4-a4d2-4d8b-9148-e3be6c30e623}">
          <xlrd:rvb i="114"/>
        </ext>
      </extLst>
    </bk>
    <bk>
      <extLst>
        <ext uri="{3e2802c4-a4d2-4d8b-9148-e3be6c30e623}">
          <xlrd:rvb i="115"/>
        </ext>
      </extLst>
    </bk>
    <bk>
      <extLst>
        <ext uri="{3e2802c4-a4d2-4d8b-9148-e3be6c30e623}">
          <xlrd:rvb i="116"/>
        </ext>
      </extLst>
    </bk>
    <bk>
      <extLst>
        <ext uri="{3e2802c4-a4d2-4d8b-9148-e3be6c30e623}">
          <xlrd:rvb i="117"/>
        </ext>
      </extLst>
    </bk>
    <bk>
      <extLst>
        <ext uri="{3e2802c4-a4d2-4d8b-9148-e3be6c30e623}">
          <xlrd:rvb i="118"/>
        </ext>
      </extLst>
    </bk>
    <bk>
      <extLst>
        <ext uri="{3e2802c4-a4d2-4d8b-9148-e3be6c30e623}">
          <xlrd:rvb i="119"/>
        </ext>
      </extLst>
    </bk>
    <bk>
      <extLst>
        <ext uri="{3e2802c4-a4d2-4d8b-9148-e3be6c30e623}">
          <xlrd:rvb i="120"/>
        </ext>
      </extLst>
    </bk>
    <bk>
      <extLst>
        <ext uri="{3e2802c4-a4d2-4d8b-9148-e3be6c30e623}">
          <xlrd:rvb i="121"/>
        </ext>
      </extLst>
    </bk>
    <bk>
      <extLst>
        <ext uri="{3e2802c4-a4d2-4d8b-9148-e3be6c30e623}">
          <xlrd:rvb i="122"/>
        </ext>
      </extLst>
    </bk>
    <bk>
      <extLst>
        <ext uri="{3e2802c4-a4d2-4d8b-9148-e3be6c30e623}">
          <xlrd:rvb i="123"/>
        </ext>
      </extLst>
    </bk>
    <bk>
      <extLst>
        <ext uri="{3e2802c4-a4d2-4d8b-9148-e3be6c30e623}">
          <xlrd:rvb i="124"/>
        </ext>
      </extLst>
    </bk>
    <bk>
      <extLst>
        <ext uri="{3e2802c4-a4d2-4d8b-9148-e3be6c30e623}">
          <xlrd:rvb i="125"/>
        </ext>
      </extLst>
    </bk>
    <bk>
      <extLst>
        <ext uri="{3e2802c4-a4d2-4d8b-9148-e3be6c30e623}">
          <xlrd:rvb i="126"/>
        </ext>
      </extLst>
    </bk>
    <bk>
      <extLst>
        <ext uri="{3e2802c4-a4d2-4d8b-9148-e3be6c30e623}">
          <xlrd:rvb i="127"/>
        </ext>
      </extLst>
    </bk>
    <bk>
      <extLst>
        <ext uri="{3e2802c4-a4d2-4d8b-9148-e3be6c30e623}">
          <xlrd:rvb i="128"/>
        </ext>
      </extLst>
    </bk>
    <bk>
      <extLst>
        <ext uri="{3e2802c4-a4d2-4d8b-9148-e3be6c30e623}">
          <xlrd:rvb i="129"/>
        </ext>
      </extLst>
    </bk>
    <bk>
      <extLst>
        <ext uri="{3e2802c4-a4d2-4d8b-9148-e3be6c30e623}">
          <xlrd:rvb i="130"/>
        </ext>
      </extLst>
    </bk>
    <bk>
      <extLst>
        <ext uri="{3e2802c4-a4d2-4d8b-9148-e3be6c30e623}">
          <xlrd:rvb i="131"/>
        </ext>
      </extLst>
    </bk>
    <bk>
      <extLst>
        <ext uri="{3e2802c4-a4d2-4d8b-9148-e3be6c30e623}">
          <xlrd:rvb i="132"/>
        </ext>
      </extLst>
    </bk>
    <bk>
      <extLst>
        <ext uri="{3e2802c4-a4d2-4d8b-9148-e3be6c30e623}">
          <xlrd:rvb i="133"/>
        </ext>
      </extLst>
    </bk>
    <bk>
      <extLst>
        <ext uri="{3e2802c4-a4d2-4d8b-9148-e3be6c30e623}">
          <xlrd:rvb i="134"/>
        </ext>
      </extLst>
    </bk>
    <bk>
      <extLst>
        <ext uri="{3e2802c4-a4d2-4d8b-9148-e3be6c30e623}">
          <xlrd:rvb i="135"/>
        </ext>
      </extLst>
    </bk>
    <bk>
      <extLst>
        <ext uri="{3e2802c4-a4d2-4d8b-9148-e3be6c30e623}">
          <xlrd:rvb i="136"/>
        </ext>
      </extLst>
    </bk>
    <bk>
      <extLst>
        <ext uri="{3e2802c4-a4d2-4d8b-9148-e3be6c30e623}">
          <xlrd:rvb i="137"/>
        </ext>
      </extLst>
    </bk>
    <bk>
      <extLst>
        <ext uri="{3e2802c4-a4d2-4d8b-9148-e3be6c30e623}">
          <xlrd:rvb i="138"/>
        </ext>
      </extLst>
    </bk>
    <bk>
      <extLst>
        <ext uri="{3e2802c4-a4d2-4d8b-9148-e3be6c30e623}">
          <xlrd:rvb i="139"/>
        </ext>
      </extLst>
    </bk>
    <bk>
      <extLst>
        <ext uri="{3e2802c4-a4d2-4d8b-9148-e3be6c30e623}">
          <xlrd:rvb i="140"/>
        </ext>
      </extLst>
    </bk>
    <bk>
      <extLst>
        <ext uri="{3e2802c4-a4d2-4d8b-9148-e3be6c30e623}">
          <xlrd:rvb i="141"/>
        </ext>
      </extLst>
    </bk>
    <bk>
      <extLst>
        <ext uri="{3e2802c4-a4d2-4d8b-9148-e3be6c30e623}">
          <xlrd:rvb i="142"/>
        </ext>
      </extLst>
    </bk>
    <bk>
      <extLst>
        <ext uri="{3e2802c4-a4d2-4d8b-9148-e3be6c30e623}">
          <xlrd:rvb i="143"/>
        </ext>
      </extLst>
    </bk>
    <bk>
      <extLst>
        <ext uri="{3e2802c4-a4d2-4d8b-9148-e3be6c30e623}">
          <xlrd:rvb i="144"/>
        </ext>
      </extLst>
    </bk>
    <bk>
      <extLst>
        <ext uri="{3e2802c4-a4d2-4d8b-9148-e3be6c30e623}">
          <xlrd:rvb i="145"/>
        </ext>
      </extLst>
    </bk>
    <bk>
      <extLst>
        <ext uri="{3e2802c4-a4d2-4d8b-9148-e3be6c30e623}">
          <xlrd:rvb i="146"/>
        </ext>
      </extLst>
    </bk>
    <bk>
      <extLst>
        <ext uri="{3e2802c4-a4d2-4d8b-9148-e3be6c30e623}">
          <xlrd:rvb i="147"/>
        </ext>
      </extLst>
    </bk>
    <bk>
      <extLst>
        <ext uri="{3e2802c4-a4d2-4d8b-9148-e3be6c30e623}">
          <xlrd:rvb i="148"/>
        </ext>
      </extLst>
    </bk>
    <bk>
      <extLst>
        <ext uri="{3e2802c4-a4d2-4d8b-9148-e3be6c30e623}">
          <xlrd:rvb i="149"/>
        </ext>
      </extLst>
    </bk>
    <bk>
      <extLst>
        <ext uri="{3e2802c4-a4d2-4d8b-9148-e3be6c30e623}">
          <xlrd:rvb i="150"/>
        </ext>
      </extLst>
    </bk>
    <bk>
      <extLst>
        <ext uri="{3e2802c4-a4d2-4d8b-9148-e3be6c30e623}">
          <xlrd:rvb i="151"/>
        </ext>
      </extLst>
    </bk>
    <bk>
      <extLst>
        <ext uri="{3e2802c4-a4d2-4d8b-9148-e3be6c30e623}">
          <xlrd:rvb i="152"/>
        </ext>
      </extLst>
    </bk>
    <bk>
      <extLst>
        <ext uri="{3e2802c4-a4d2-4d8b-9148-e3be6c30e623}">
          <xlrd:rvb i="153"/>
        </ext>
      </extLst>
    </bk>
    <bk>
      <extLst>
        <ext uri="{3e2802c4-a4d2-4d8b-9148-e3be6c30e623}">
          <xlrd:rvb i="154"/>
        </ext>
      </extLst>
    </bk>
    <bk>
      <extLst>
        <ext uri="{3e2802c4-a4d2-4d8b-9148-e3be6c30e623}">
          <xlrd:rvb i="155"/>
        </ext>
      </extLst>
    </bk>
    <bk>
      <extLst>
        <ext uri="{3e2802c4-a4d2-4d8b-9148-e3be6c30e623}">
          <xlrd:rvb i="156"/>
        </ext>
      </extLst>
    </bk>
    <bk>
      <extLst>
        <ext uri="{3e2802c4-a4d2-4d8b-9148-e3be6c30e623}">
          <xlrd:rvb i="157"/>
        </ext>
      </extLst>
    </bk>
    <bk>
      <extLst>
        <ext uri="{3e2802c4-a4d2-4d8b-9148-e3be6c30e623}">
          <xlrd:rvb i="158"/>
        </ext>
      </extLst>
    </bk>
    <bk>
      <extLst>
        <ext uri="{3e2802c4-a4d2-4d8b-9148-e3be6c30e623}">
          <xlrd:rvb i="159"/>
        </ext>
      </extLst>
    </bk>
    <bk>
      <extLst>
        <ext uri="{3e2802c4-a4d2-4d8b-9148-e3be6c30e623}">
          <xlrd:rvb i="160"/>
        </ext>
      </extLst>
    </bk>
    <bk>
      <extLst>
        <ext uri="{3e2802c4-a4d2-4d8b-9148-e3be6c30e623}">
          <xlrd:rvb i="161"/>
        </ext>
      </extLst>
    </bk>
    <bk>
      <extLst>
        <ext uri="{3e2802c4-a4d2-4d8b-9148-e3be6c30e623}">
          <xlrd:rvb i="162"/>
        </ext>
      </extLst>
    </bk>
    <bk>
      <extLst>
        <ext uri="{3e2802c4-a4d2-4d8b-9148-e3be6c30e623}">
          <xlrd:rvb i="163"/>
        </ext>
      </extLst>
    </bk>
    <bk>
      <extLst>
        <ext uri="{3e2802c4-a4d2-4d8b-9148-e3be6c30e623}">
          <xlrd:rvb i="164"/>
        </ext>
      </extLst>
    </bk>
    <bk>
      <extLst>
        <ext uri="{3e2802c4-a4d2-4d8b-9148-e3be6c30e623}">
          <xlrd:rvb i="165"/>
        </ext>
      </extLst>
    </bk>
    <bk>
      <extLst>
        <ext uri="{3e2802c4-a4d2-4d8b-9148-e3be6c30e623}">
          <xlrd:rvb i="166"/>
        </ext>
      </extLst>
    </bk>
    <bk>
      <extLst>
        <ext uri="{3e2802c4-a4d2-4d8b-9148-e3be6c30e623}">
          <xlrd:rvb i="167"/>
        </ext>
      </extLst>
    </bk>
    <bk>
      <extLst>
        <ext uri="{3e2802c4-a4d2-4d8b-9148-e3be6c30e623}">
          <xlrd:rvb i="168"/>
        </ext>
      </extLst>
    </bk>
    <bk>
      <extLst>
        <ext uri="{3e2802c4-a4d2-4d8b-9148-e3be6c30e623}">
          <xlrd:rvb i="169"/>
        </ext>
      </extLst>
    </bk>
    <bk>
      <extLst>
        <ext uri="{3e2802c4-a4d2-4d8b-9148-e3be6c30e623}">
          <xlrd:rvb i="170"/>
        </ext>
      </extLst>
    </bk>
    <bk>
      <extLst>
        <ext uri="{3e2802c4-a4d2-4d8b-9148-e3be6c30e623}">
          <xlrd:rvb i="171"/>
        </ext>
      </extLst>
    </bk>
    <bk>
      <extLst>
        <ext uri="{3e2802c4-a4d2-4d8b-9148-e3be6c30e623}">
          <xlrd:rvb i="172"/>
        </ext>
      </extLst>
    </bk>
    <bk>
      <extLst>
        <ext uri="{3e2802c4-a4d2-4d8b-9148-e3be6c30e623}">
          <xlrd:rvb i="173"/>
        </ext>
      </extLst>
    </bk>
    <bk>
      <extLst>
        <ext uri="{3e2802c4-a4d2-4d8b-9148-e3be6c30e623}">
          <xlrd:rvb i="174"/>
        </ext>
      </extLst>
    </bk>
    <bk>
      <extLst>
        <ext uri="{3e2802c4-a4d2-4d8b-9148-e3be6c30e623}">
          <xlrd:rvb i="175"/>
        </ext>
      </extLst>
    </bk>
    <bk>
      <extLst>
        <ext uri="{3e2802c4-a4d2-4d8b-9148-e3be6c30e623}">
          <xlrd:rvb i="176"/>
        </ext>
      </extLst>
    </bk>
    <bk>
      <extLst>
        <ext uri="{3e2802c4-a4d2-4d8b-9148-e3be6c30e623}">
          <xlrd:rvb i="177"/>
        </ext>
      </extLst>
    </bk>
    <bk>
      <extLst>
        <ext uri="{3e2802c4-a4d2-4d8b-9148-e3be6c30e623}">
          <xlrd:rvb i="178"/>
        </ext>
      </extLst>
    </bk>
    <bk>
      <extLst>
        <ext uri="{3e2802c4-a4d2-4d8b-9148-e3be6c30e623}">
          <xlrd:rvb i="179"/>
        </ext>
      </extLst>
    </bk>
    <bk>
      <extLst>
        <ext uri="{3e2802c4-a4d2-4d8b-9148-e3be6c30e623}">
          <xlrd:rvb i="180"/>
        </ext>
      </extLst>
    </bk>
    <bk>
      <extLst>
        <ext uri="{3e2802c4-a4d2-4d8b-9148-e3be6c30e623}">
          <xlrd:rvb i="181"/>
        </ext>
      </extLst>
    </bk>
    <bk>
      <extLst>
        <ext uri="{3e2802c4-a4d2-4d8b-9148-e3be6c30e623}">
          <xlrd:rvb i="182"/>
        </ext>
      </extLst>
    </bk>
    <bk>
      <extLst>
        <ext uri="{3e2802c4-a4d2-4d8b-9148-e3be6c30e623}">
          <xlrd:rvb i="183"/>
        </ext>
      </extLst>
    </bk>
    <bk>
      <extLst>
        <ext uri="{3e2802c4-a4d2-4d8b-9148-e3be6c30e623}">
          <xlrd:rvb i="184"/>
        </ext>
      </extLst>
    </bk>
    <bk>
      <extLst>
        <ext uri="{3e2802c4-a4d2-4d8b-9148-e3be6c30e623}">
          <xlrd:rvb i="185"/>
        </ext>
      </extLst>
    </bk>
    <bk>
      <extLst>
        <ext uri="{3e2802c4-a4d2-4d8b-9148-e3be6c30e623}">
          <xlrd:rvb i="186"/>
        </ext>
      </extLst>
    </bk>
    <bk>
      <extLst>
        <ext uri="{3e2802c4-a4d2-4d8b-9148-e3be6c30e623}">
          <xlrd:rvb i="187"/>
        </ext>
      </extLst>
    </bk>
    <bk>
      <extLst>
        <ext uri="{3e2802c4-a4d2-4d8b-9148-e3be6c30e623}">
          <xlrd:rvb i="188"/>
        </ext>
      </extLst>
    </bk>
    <bk>
      <extLst>
        <ext uri="{3e2802c4-a4d2-4d8b-9148-e3be6c30e623}">
          <xlrd:rvb i="189"/>
        </ext>
      </extLst>
    </bk>
    <bk>
      <extLst>
        <ext uri="{3e2802c4-a4d2-4d8b-9148-e3be6c30e623}">
          <xlrd:rvb i="190"/>
        </ext>
      </extLst>
    </bk>
    <bk>
      <extLst>
        <ext uri="{3e2802c4-a4d2-4d8b-9148-e3be6c30e623}">
          <xlrd:rvb i="191"/>
        </ext>
      </extLst>
    </bk>
    <bk>
      <extLst>
        <ext uri="{3e2802c4-a4d2-4d8b-9148-e3be6c30e623}">
          <xlrd:rvb i="192"/>
        </ext>
      </extLst>
    </bk>
    <bk>
      <extLst>
        <ext uri="{3e2802c4-a4d2-4d8b-9148-e3be6c30e623}">
          <xlrd:rvb i="193"/>
        </ext>
      </extLst>
    </bk>
    <bk>
      <extLst>
        <ext uri="{3e2802c4-a4d2-4d8b-9148-e3be6c30e623}">
          <xlrd:rvb i="194"/>
        </ext>
      </extLst>
    </bk>
    <bk>
      <extLst>
        <ext uri="{3e2802c4-a4d2-4d8b-9148-e3be6c30e623}">
          <xlrd:rvb i="195"/>
        </ext>
      </extLst>
    </bk>
    <bk>
      <extLst>
        <ext uri="{3e2802c4-a4d2-4d8b-9148-e3be6c30e623}">
          <xlrd:rvb i="196"/>
        </ext>
      </extLst>
    </bk>
  </futureMetadata>
  <futureMetadata name="XLDAPR" count="1">
    <bk>
      <extLst>
        <ext uri="{bdbb8cdc-fa1e-496e-a857-3c3f30c029c3}">
          <xda:dynamicArrayProperties fDynamic="1" fCollapsed="0"/>
        </ext>
      </extLst>
    </bk>
  </futureMetadata>
  <cellMetadata count="1">
    <bk>
      <rc t="2" v="0"/>
    </bk>
  </cellMetadata>
  <valueMetadata count="183">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valueMetadata>
</metadata>
</file>

<file path=xl/sharedStrings.xml><?xml version="1.0" encoding="utf-8"?>
<sst xmlns="http://schemas.openxmlformats.org/spreadsheetml/2006/main" count="13" uniqueCount="13">
  <si>
    <t>Data Inizio</t>
  </si>
  <si>
    <t>Data Fine</t>
  </si>
  <si>
    <t>VARIAZIONE</t>
  </si>
  <si>
    <t>IN PERCENTUALE</t>
  </si>
  <si>
    <t xml:space="preserve">Andamento portafoglio azioni </t>
  </si>
  <si>
    <t>Ottobre 2024</t>
  </si>
  <si>
    <t>ENI</t>
  </si>
  <si>
    <t>ENEL</t>
  </si>
  <si>
    <t>UNICREDIT</t>
  </si>
  <si>
    <t>RECORDATI</t>
  </si>
  <si>
    <t>PIRELLI</t>
  </si>
  <si>
    <t>INTESA SAN PAOLO</t>
  </si>
  <si>
    <t>FERRARI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</si>
</sst>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Calibri"/>
      <family val="2"/>
      <scheme val="minor"/>
    </font>
    <font>
      <sz val="11"/>
      <color theme="1"/>
      <name val="Calibri"/>
      <family val="2"/>
      <scheme val="minor"/>
    </font>
    <font>
      <sz val="11"/>
      <color theme="0"/>
      <name val="Calibri"/>
      <family val="2"/>
      <scheme val="minor"/>
    </font>
    <font>
      <b/>
      <sz val="14"/>
      <color theme="0"/>
      <name val="Calibri"/>
      <family val="2"/>
      <scheme val="minor"/>
    </font>
    <font>
      <b/>
      <sz val="16"/>
      <color theme="0"/>
      <name val="Aptos Narrow"/>
      <family val="2"/>
    </font>
    <font>
      <sz val="11"/>
      <color theme="1"/>
      <name val="Aptos Display"/>
    </font>
    <font>
      <sz val="10"/>
      <color theme="1"/>
      <name val="Aptos Display"/>
    </font>
    <font>
      <sz val="9"/>
      <color theme="1"/>
      <name val="Aptos Display"/>
    </font>
    <font>
      <b/>
      <sz val="11"/>
      <color theme="1"/>
      <name val="Aptos Display"/>
    </font>
  </fonts>
  <fills count="3">
    <fill>
      <patternFill patternType="none"/>
    </fill>
    <fill>
      <patternFill patternType="gray125"/>
    </fill>
    <fill>
      <patternFill patternType="solid">
        <fgColor theme="1"/>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33">
    <xf numFmtId="0" fontId="0" fillId="0" borderId="0" xfId="0"/>
    <xf numFmtId="0" fontId="0" fillId="2" borderId="0" xfId="0" applyFill="1"/>
    <xf numFmtId="0" fontId="2" fillId="2" borderId="0" xfId="0" applyFont="1" applyFill="1"/>
    <xf numFmtId="10" fontId="3" fillId="2" borderId="0" xfId="1" applyNumberFormat="1" applyFont="1" applyFill="1" applyAlignment="1">
      <alignment horizontal="center"/>
    </xf>
    <xf numFmtId="0" fontId="0" fillId="2" borderId="0" xfId="0" applyFill="1" applyAlignment="1">
      <alignment vertical="center"/>
    </xf>
    <xf numFmtId="0" fontId="0" fillId="0" borderId="0" xfId="0" applyAlignment="1">
      <alignment vertical="center"/>
    </xf>
    <xf numFmtId="0" fontId="2" fillId="2" borderId="0" xfId="0" applyFont="1" applyFill="1" applyAlignment="1">
      <alignment horizontal="center" vertical="center" wrapText="1"/>
    </xf>
    <xf numFmtId="0" fontId="2" fillId="2" borderId="0" xfId="0" applyFont="1" applyFill="1" applyAlignment="1">
      <alignment horizontal="center" vertical="center"/>
    </xf>
    <xf numFmtId="0" fontId="3" fillId="2" borderId="0" xfId="0" applyFont="1" applyFill="1" applyAlignment="1">
      <alignment vertical="center"/>
    </xf>
    <xf numFmtId="0" fontId="3" fillId="2" borderId="0" xfId="0" applyFont="1" applyFill="1"/>
    <xf numFmtId="10" fontId="3" fillId="2" borderId="0" xfId="0" applyNumberFormat="1" applyFont="1" applyFill="1" applyAlignment="1">
      <alignment vertical="center"/>
    </xf>
    <xf numFmtId="17" fontId="2" fillId="2" borderId="0" xfId="0" quotePrefix="1" applyNumberFormat="1" applyFont="1" applyFill="1"/>
    <xf numFmtId="0" fontId="4" fillId="2" borderId="0" xfId="0" applyFont="1" applyFill="1"/>
    <xf numFmtId="17" fontId="4" fillId="2" borderId="0" xfId="0" quotePrefix="1" applyNumberFormat="1" applyFont="1" applyFill="1"/>
    <xf numFmtId="0" fontId="5" fillId="0" borderId="0" xfId="0" applyFont="1"/>
    <xf numFmtId="14" fontId="5" fillId="0" borderId="0" xfId="0" applyNumberFormat="1" applyFont="1"/>
    <xf numFmtId="0" fontId="6" fillId="0" borderId="0" xfId="0" applyFont="1"/>
    <xf numFmtId="0" fontId="7" fillId="0" borderId="0" xfId="0" applyFont="1"/>
    <xf numFmtId="0" fontId="7" fillId="0" borderId="1" xfId="0" applyFont="1" applyBorder="1"/>
    <xf numFmtId="14" fontId="6" fillId="0" borderId="0" xfId="0" applyNumberFormat="1" applyFont="1"/>
    <xf numFmtId="0" fontId="5" fillId="0" borderId="1" xfId="0" applyFont="1" applyBorder="1"/>
    <xf numFmtId="0" fontId="8" fillId="0" borderId="0" xfId="0" applyFont="1"/>
    <xf numFmtId="14" fontId="8" fillId="0" borderId="0" xfId="0" applyNumberFormat="1" applyFont="1"/>
    <xf numFmtId="0" fontId="7" fillId="0" borderId="1" xfId="0" applyFont="1" applyBorder="1" applyAlignment="1">
      <alignment horizontal="center"/>
    </xf>
    <xf numFmtId="0" fontId="2" fillId="2" borderId="0" xfId="0" applyFont="1" applyFill="1" applyAlignment="1">
      <alignment horizontal="center"/>
    </xf>
    <xf numFmtId="0" fontId="2" fillId="2" borderId="0" xfId="0" applyFont="1" applyFill="1" applyAlignment="1">
      <alignment horizontal="center" wrapText="1"/>
    </xf>
    <xf numFmtId="0" fontId="7" fillId="0" borderId="1" xfId="0" applyFont="1" applyBorder="1" applyAlignment="1">
      <alignment horizontal="center"/>
    </xf>
    <xf numFmtId="0" fontId="7" fillId="0" borderId="1" xfId="0" applyFont="1" applyBorder="1" applyAlignment="1"/>
    <xf numFmtId="0" fontId="7" fillId="0" borderId="2" xfId="0" applyFont="1" applyBorder="1" applyAlignment="1">
      <alignment horizontal="center"/>
    </xf>
    <xf numFmtId="0" fontId="7" fillId="0" borderId="3" xfId="0" applyFont="1" applyBorder="1" applyAlignment="1">
      <alignment horizontal="center"/>
    </xf>
    <xf numFmtId="0" fontId="3" fillId="2" borderId="0" xfId="0" applyFont="1" applyFill="1" applyAlignment="1">
      <alignment horizontal="center" wrapText="1"/>
    </xf>
    <xf numFmtId="0" fontId="2" fillId="2" borderId="0" xfId="0" applyFont="1" applyFill="1" applyAlignment="1">
      <alignment horizontal="center" wrapText="1"/>
    </xf>
    <xf numFmtId="0" fontId="2" fillId="2" borderId="0" xfId="0" applyFont="1" applyFill="1" applyAlignment="1">
      <alignment horizontal="center"/>
    </xf>
  </cellXfs>
  <cellStyles count="2">
    <cellStyle name="Normal" xfId="0" builtinId="0"/>
    <cellStyle name="Percent" xfId="1" builtinId="5"/>
  </cellStyles>
  <dxfs count="7">
    <dxf>
      <fill>
        <patternFill>
          <bgColor rgb="FF00B050"/>
        </patternFill>
      </fill>
    </dxf>
    <dxf>
      <font>
        <color theme="0"/>
      </font>
      <fill>
        <patternFill>
          <bgColor theme="9"/>
        </patternFill>
      </fill>
    </dxf>
    <dxf>
      <fill>
        <patternFill>
          <bgColor rgb="FF00B050"/>
        </patternFill>
      </fill>
    </dxf>
    <dxf>
      <font>
        <color theme="0"/>
      </font>
      <fill>
        <patternFill>
          <bgColor theme="9"/>
        </patternFill>
      </fill>
    </dxf>
    <dxf>
      <font>
        <color rgb="FFFF0000"/>
      </font>
    </dxf>
    <dxf>
      <font>
        <color theme="0"/>
      </font>
      <fill>
        <patternFill patternType="solid">
          <bgColor theme="9"/>
        </patternFill>
      </fill>
    </dxf>
    <dxf>
      <font>
        <color theme="0"/>
      </font>
      <fill>
        <patternFill patternType="solid">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microsoft.com/office/2017/06/relationships/rdSupportingPropertyBag" Target="richData/rdsupportingpropertybag.xml"/><Relationship Id="rId3" Type="http://schemas.openxmlformats.org/officeDocument/2006/relationships/worksheet" Target="worksheets/sheet3.xml"/><Relationship Id="rId7" Type="http://schemas.openxmlformats.org/officeDocument/2006/relationships/sheetMetadata" Target="metadata.xml"/><Relationship Id="rId12" Type="http://schemas.microsoft.com/office/2017/06/relationships/rdSupportingPropertyBagStructure" Target="richData/rdsupportingpropertybag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ichStyles" Target="richData/richStyles.xml"/><Relationship Id="rId5" Type="http://schemas.openxmlformats.org/officeDocument/2006/relationships/styles" Target="styles.xml"/><Relationship Id="rId15" Type="http://schemas.openxmlformats.org/officeDocument/2006/relationships/calcChain" Target="calcChain.xml"/><Relationship Id="rId10" Type="http://schemas.microsoft.com/office/2017/06/relationships/rdArray" Target="richData/rdarray.xml"/><Relationship Id="rId4" Type="http://schemas.openxmlformats.org/officeDocument/2006/relationships/theme" Target="theme/theme1.xml"/><Relationship Id="rId9" Type="http://schemas.microsoft.com/office/2017/06/relationships/rdRichValueStructure" Target="richData/rdrichvaluestructure.xml"/><Relationship Id="rId14" Type="http://schemas.microsoft.com/office/2017/06/relationships/rdRichValueTypes" Target="richData/rdRichValueTypes.xml"/></Relationships>
</file>

<file path=xl/drawings/drawing1.xml><?xml version="1.0" encoding="utf-8"?>
<xdr:wsDr xmlns:xdr="http://schemas.openxmlformats.org/drawingml/2006/spreadsheetDrawing" xmlns:a="http://schemas.openxmlformats.org/drawingml/2006/main">
  <xdr:twoCellAnchor>
    <xdr:from>
      <xdr:col>2</xdr:col>
      <xdr:colOff>228600</xdr:colOff>
      <xdr:row>1</xdr:row>
      <xdr:rowOff>76200</xdr:rowOff>
    </xdr:from>
    <xdr:to>
      <xdr:col>6</xdr:col>
      <xdr:colOff>523875</xdr:colOff>
      <xdr:row>6</xdr:row>
      <xdr:rowOff>76200</xdr:rowOff>
    </xdr:to>
    <xdr:sp macro="" textlink="">
      <xdr:nvSpPr>
        <xdr:cNvPr id="2" name="CasellaDiTesto 1">
          <a:extLst>
            <a:ext uri="{FF2B5EF4-FFF2-40B4-BE49-F238E27FC236}">
              <a16:creationId xmlns:a16="http://schemas.microsoft.com/office/drawing/2014/main" id="{94B59BBE-F5B2-C986-E0A2-F2E1094F27F3}"/>
            </a:ext>
          </a:extLst>
        </xdr:cNvPr>
        <xdr:cNvSpPr txBox="1"/>
      </xdr:nvSpPr>
      <xdr:spPr>
        <a:xfrm>
          <a:off x="3895725" y="266700"/>
          <a:ext cx="2733675" cy="952500"/>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en-US" sz="1100">
              <a:latin typeface="+mn-lt"/>
              <a:ea typeface="+mn-lt"/>
              <a:cs typeface="+mn-lt"/>
            </a:rPr>
            <a:t>Inserendo i nomi delle aziende Eni, Unicredit ecc.  e selezionando "Dati" e poi "Azioni", Excel identifica i nomi come titoli azionari.</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952500</xdr:colOff>
      <xdr:row>0</xdr:row>
      <xdr:rowOff>180975</xdr:rowOff>
    </xdr:from>
    <xdr:to>
      <xdr:col>9</xdr:col>
      <xdr:colOff>1047750</xdr:colOff>
      <xdr:row>4</xdr:row>
      <xdr:rowOff>123825</xdr:rowOff>
    </xdr:to>
    <xdr:sp macro="" textlink="">
      <xdr:nvSpPr>
        <xdr:cNvPr id="2" name="CasellaDiTesto 1">
          <a:extLst>
            <a:ext uri="{FF2B5EF4-FFF2-40B4-BE49-F238E27FC236}">
              <a16:creationId xmlns:a16="http://schemas.microsoft.com/office/drawing/2014/main" id="{EF1400BA-61B8-CECD-B333-A91005E8D361}"/>
            </a:ext>
          </a:extLst>
        </xdr:cNvPr>
        <xdr:cNvSpPr txBox="1"/>
      </xdr:nvSpPr>
      <xdr:spPr>
        <a:xfrm>
          <a:off x="7572375" y="180975"/>
          <a:ext cx="3838575" cy="704850"/>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en-US" sz="1100" u="none" strike="noStrike">
              <a:solidFill>
                <a:srgbClr val="000000"/>
              </a:solidFill>
              <a:latin typeface="Aptos Display" panose="020B0004020202020204" pitchFamily="34" charset="0"/>
            </a:rPr>
            <a:t>Con la funzione CRONOLOGIA.AZIONI è possibile creare una tabella di dati di chiusura (o altre informazioni). </a:t>
          </a:r>
        </a:p>
        <a:p>
          <a:pPr marL="0" indent="0" algn="l"/>
          <a:r>
            <a:rPr lang="en-US" sz="1100" u="none" strike="noStrike">
              <a:solidFill>
                <a:srgbClr val="000000"/>
              </a:solidFill>
              <a:latin typeface="Aptos Display" panose="020B0004020202020204" pitchFamily="34" charset="0"/>
            </a:rPr>
            <a:t>Qui si è scelto l'intervallo di tempo indicato nella colonna 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447675</xdr:colOff>
      <xdr:row>5</xdr:row>
      <xdr:rowOff>0</xdr:rowOff>
    </xdr:from>
    <xdr:to>
      <xdr:col>14</xdr:col>
      <xdr:colOff>57150</xdr:colOff>
      <xdr:row>8</xdr:row>
      <xdr:rowOff>238125</xdr:rowOff>
    </xdr:to>
    <xdr:sp macro="" textlink="">
      <xdr:nvSpPr>
        <xdr:cNvPr id="2" name="CasellaDiTesto 1">
          <a:extLst>
            <a:ext uri="{FF2B5EF4-FFF2-40B4-BE49-F238E27FC236}">
              <a16:creationId xmlns:a16="http://schemas.microsoft.com/office/drawing/2014/main" id="{50F1BD93-DE4C-E9F3-194F-29FC511C0EF9}"/>
            </a:ext>
          </a:extLst>
        </xdr:cNvPr>
        <xdr:cNvSpPr txBox="1"/>
      </xdr:nvSpPr>
      <xdr:spPr>
        <a:xfrm>
          <a:off x="5124450" y="1181100"/>
          <a:ext cx="3267075" cy="952500"/>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en-US" sz="1100">
              <a:latin typeface="Aptos Display" panose="020B0004020202020204" pitchFamily="34" charset="0"/>
            </a:rPr>
            <a:t>Per ogni titolo azionario è stata inserita </a:t>
          </a:r>
          <a:r>
            <a:rPr lang="en-US" sz="1100" b="0" i="0" u="none" strike="noStrike">
              <a:solidFill>
                <a:srgbClr val="000000"/>
              </a:solidFill>
              <a:latin typeface="Aptos Display" panose="020B0004020202020204" pitchFamily="34" charset="0"/>
            </a:rPr>
            <a:t>nella colonna D </a:t>
          </a:r>
          <a:r>
            <a:rPr lang="en-US" sz="1100">
              <a:latin typeface="Aptos Display" panose="020B0004020202020204" pitchFamily="34" charset="0"/>
            </a:rPr>
            <a:t>una "Sparkline" con la formattazione che prevede evidenza del punto massimo e minimo</a:t>
          </a:r>
          <a:r>
            <a:rPr lang="en-US" sz="1100" b="0" i="0" u="none" strike="noStrike">
              <a:solidFill>
                <a:srgbClr val="000000"/>
              </a:solidFill>
              <a:latin typeface="Aptos Display" panose="020B0004020202020204" pitchFamily="34" charset="0"/>
            </a:rPr>
            <a:t>.</a:t>
          </a:r>
        </a:p>
        <a:p>
          <a:pPr marL="0" indent="0" algn="l"/>
          <a:r>
            <a:rPr lang="en-US" sz="1100" b="0" i="0" u="none" strike="noStrike">
              <a:solidFill>
                <a:srgbClr val="000000"/>
              </a:solidFill>
              <a:latin typeface="Aptos Display" panose="020B0004020202020204" pitchFamily="34" charset="0"/>
            </a:rPr>
            <a:t>La sparkline prende i dati dal f</a:t>
          </a:r>
          <a:r>
            <a:rPr lang="en-US" sz="1100">
              <a:latin typeface="Aptos Display" panose="020B0004020202020204" pitchFamily="34" charset="0"/>
            </a:rPr>
            <a:t>o</a:t>
          </a:r>
          <a:r>
            <a:rPr lang="en-US" sz="1100" b="0" i="0" u="none" strike="noStrike">
              <a:solidFill>
                <a:srgbClr val="000000"/>
              </a:solidFill>
              <a:latin typeface="Aptos Display" panose="020B0004020202020204" pitchFamily="34" charset="0"/>
            </a:rPr>
            <a:t>glio "Recupero dei valori di chiusura".</a:t>
          </a:r>
        </a:p>
      </xdr:txBody>
    </xdr:sp>
    <xdr:clientData/>
  </xdr:twoCellAnchor>
  <xdr:twoCellAnchor>
    <xdr:from>
      <xdr:col>8</xdr:col>
      <xdr:colOff>438150</xdr:colOff>
      <xdr:row>9</xdr:row>
      <xdr:rowOff>200025</xdr:rowOff>
    </xdr:from>
    <xdr:to>
      <xdr:col>14</xdr:col>
      <xdr:colOff>38100</xdr:colOff>
      <xdr:row>13</xdr:row>
      <xdr:rowOff>171450</xdr:rowOff>
    </xdr:to>
    <xdr:sp macro="" textlink="">
      <xdr:nvSpPr>
        <xdr:cNvPr id="3" name="CasellaDiTesto 2">
          <a:extLst>
            <a:ext uri="{FF2B5EF4-FFF2-40B4-BE49-F238E27FC236}">
              <a16:creationId xmlns:a16="http://schemas.microsoft.com/office/drawing/2014/main" id="{1E1C4F94-62EE-F721-A34C-392D3F35FA97}"/>
            </a:ext>
            <a:ext uri="{147F2762-F138-4A5C-976F-8EAC2B608ADB}">
              <a16:predDERef xmlns:a16="http://schemas.microsoft.com/office/drawing/2014/main" pred="{50F1BD93-DE4C-E9F3-194F-29FC511C0EF9}"/>
            </a:ext>
          </a:extLst>
        </xdr:cNvPr>
        <xdr:cNvSpPr txBox="1"/>
      </xdr:nvSpPr>
      <xdr:spPr>
        <a:xfrm>
          <a:off x="5114925" y="2343150"/>
          <a:ext cx="3257550" cy="952500"/>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en-US" sz="1100" b="0" i="0" u="none" strike="noStrike">
              <a:solidFill>
                <a:srgbClr val="000000"/>
              </a:solidFill>
              <a:latin typeface="Aptos Display" panose="020B0004020202020204" pitchFamily="34" charset="0"/>
            </a:rPr>
            <a:t>N</a:t>
          </a:r>
          <a:r>
            <a:rPr lang="en-US" sz="1100">
              <a:latin typeface="Aptos Display" panose="020B0004020202020204" pitchFamily="34" charset="0"/>
            </a:rPr>
            <a:t>ella colonna F sono stati riportati i valori di chiusura del</a:t>
          </a:r>
          <a:r>
            <a:rPr lang="en-US" sz="1100" b="0" i="0" u="none" strike="noStrike">
              <a:solidFill>
                <a:srgbClr val="000000"/>
              </a:solidFill>
              <a:latin typeface="Aptos Display" panose="020B0004020202020204" pitchFamily="34" charset="0"/>
            </a:rPr>
            <a:t>l'ultimo giorno del </a:t>
          </a:r>
          <a:r>
            <a:rPr lang="en-US" sz="1100">
              <a:latin typeface="Aptos Display" panose="020B0004020202020204" pitchFamily="34" charset="0"/>
            </a:rPr>
            <a:t>periodo e l'andamento nel mese in percentuale </a:t>
          </a:r>
          <a:r>
            <a:rPr lang="en-US" sz="1100" b="0" i="0" u="none" strike="noStrike">
              <a:solidFill>
                <a:srgbClr val="000000"/>
              </a:solidFill>
              <a:latin typeface="Aptos Display" panose="020B0004020202020204" pitchFamily="34" charset="0"/>
            </a:rPr>
            <a:t>(sempre ricavati dal foglio</a:t>
          </a:r>
        </a:p>
        <a:p>
          <a:pPr marL="0" indent="0" algn="l"/>
          <a:r>
            <a:rPr lang="en-US" sz="1100" b="0" i="0" u="none" strike="noStrike">
              <a:solidFill>
                <a:srgbClr val="000000"/>
              </a:solidFill>
              <a:latin typeface="Aptos Display" panose="020B0004020202020204" pitchFamily="34" charset="0"/>
            </a:rPr>
            <a:t> "Recupero dei valori di chiusura"</a:t>
          </a:r>
        </a:p>
        <a:p>
          <a:pPr marL="0" indent="0" algn="l"/>
          <a:endParaRPr lang="en-US" sz="1100">
            <a:latin typeface="Aptos Display" panose="020B0004020202020204" pitchFamily="34" charset="0"/>
          </a:endParaRPr>
        </a:p>
      </xdr:txBody>
    </xdr:sp>
    <xdr:clientData/>
  </xdr:twoCellAnchor>
  <xdr:twoCellAnchor>
    <xdr:from>
      <xdr:col>8</xdr:col>
      <xdr:colOff>419100</xdr:colOff>
      <xdr:row>15</xdr:row>
      <xdr:rowOff>66675</xdr:rowOff>
    </xdr:from>
    <xdr:to>
      <xdr:col>14</xdr:col>
      <xdr:colOff>38100</xdr:colOff>
      <xdr:row>17</xdr:row>
      <xdr:rowOff>133350</xdr:rowOff>
    </xdr:to>
    <xdr:sp macro="" textlink="">
      <xdr:nvSpPr>
        <xdr:cNvPr id="4" name="CasellaDiTesto 3">
          <a:extLst>
            <a:ext uri="{FF2B5EF4-FFF2-40B4-BE49-F238E27FC236}">
              <a16:creationId xmlns:a16="http://schemas.microsoft.com/office/drawing/2014/main" id="{7EB782BE-BC1B-DDE9-D6EA-1B8EA1E64A7F}"/>
            </a:ext>
            <a:ext uri="{147F2762-F138-4A5C-976F-8EAC2B608ADB}">
              <a16:predDERef xmlns:a16="http://schemas.microsoft.com/office/drawing/2014/main" pred="{1E1C4F94-62EE-F721-A34C-392D3F35FA97}"/>
            </a:ext>
          </a:extLst>
        </xdr:cNvPr>
        <xdr:cNvSpPr txBox="1"/>
      </xdr:nvSpPr>
      <xdr:spPr>
        <a:xfrm>
          <a:off x="5095875" y="3619500"/>
          <a:ext cx="3276600" cy="495300"/>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en-US" sz="1100">
              <a:latin typeface="Aptos Display" panose="020B0004020202020204" pitchFamily="34" charset="0"/>
            </a:rPr>
            <a:t>Le caselle con le percentuali sono colore in funzione delle regole stabilite in Formattazione condizionale</a:t>
          </a: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array.xml><?xml version="1.0" encoding="utf-8"?>
<arrayData xmlns="http://schemas.microsoft.com/office/spreadsheetml/2017/richdata2" count="8">
  <a r="1" c="23">
    <v t="i">0</v>
    <v t="i">1</v>
    <v t="i">2</v>
    <v t="i">3</v>
    <v t="i">6</v>
    <v t="i">7</v>
    <v t="i">8</v>
    <v t="i">9</v>
    <v t="i">10</v>
    <v t="i">13</v>
    <v t="i">14</v>
    <v t="i">15</v>
    <v t="i">16</v>
    <v t="i">17</v>
    <v t="i">20</v>
    <v t="i">21</v>
    <v t="i">22</v>
    <v t="i">23</v>
    <v t="i">24</v>
    <v t="i">27</v>
    <v t="i">28</v>
    <v t="i">29</v>
    <v t="i">30</v>
  </a>
  <a r="1" c="23">
    <v>13.89</v>
    <v>14.118</v>
    <v>14.106</v>
    <v>14.324</v>
    <v>14.504</v>
    <v>14.194000000000001</v>
    <v>14.166</v>
    <v>14.262</v>
    <v>14.321999999999999</v>
    <v>14.353999999999999</v>
    <v>13.964</v>
    <v>14.036</v>
    <v>14.162000000000001</v>
    <v>14.102</v>
    <v>14.256</v>
    <v>14.278</v>
    <v>14.18</v>
    <v>14.226000000000001</v>
    <v>14.428000000000001</v>
    <v>14.194000000000001</v>
    <v>14.036</v>
    <v>13.992000000000001</v>
    <v>14.012</v>
  </a>
  <a r="1" c="23">
    <v>38.28</v>
    <v>37.69</v>
    <v>37.700000000000003</v>
    <v>38.82</v>
    <v>39.369999999999997</v>
    <v>39.204999999999998</v>
    <v>39.375</v>
    <v>40</v>
    <v>40.08</v>
    <v>40.229999999999997</v>
    <v>40.24</v>
    <v>40.305</v>
    <v>40.734999999999999</v>
    <v>40.825000000000003</v>
    <v>40.549999999999997</v>
    <v>40.325000000000003</v>
    <v>40.255000000000003</v>
    <v>40.06</v>
    <v>40.155000000000001</v>
    <v>40.72</v>
    <v>41.055</v>
    <v>41.015000000000001</v>
    <v>40.68</v>
  </a>
  <a r="1" c="23">
    <v>5.3419999999999996</v>
    <v>5.2119999999999997</v>
    <v>5.19</v>
    <v>5.2880000000000003</v>
    <v>5.3239999999999998</v>
    <v>5.28</v>
    <v>5.3680000000000003</v>
    <v>5.3220000000000001</v>
    <v>5.3220000000000001</v>
    <v>5.3659999999999997</v>
    <v>5.27</v>
    <v>5.3319999999999999</v>
    <v>5.3460000000000001</v>
    <v>5.3380000000000001</v>
    <v>5.258</v>
    <v>5.27</v>
    <v>5.2439999999999998</v>
    <v>5.1520000000000001</v>
    <v>5.1719999999999997</v>
    <v>5.1580000000000004</v>
    <v>5.0659999999999998</v>
    <v>5.0979999999999999</v>
    <v>5.0259999999999998</v>
  </a>
  <a r="1" c="23">
    <v>7.2210000000000001</v>
    <v>7.1120000000000001</v>
    <v>6.984</v>
    <v>6.9550000000000001</v>
    <v>6.94</v>
    <v>6.9770000000000003</v>
    <v>7.0010000000000003</v>
    <v>6.9820000000000002</v>
    <v>7.0659999999999998</v>
    <v>7.1760000000000002</v>
    <v>7.2089999999999996</v>
    <v>7.2850000000000001</v>
    <v>7.32</v>
    <v>7.3319999999999999</v>
    <v>7.3369999999999997</v>
    <v>7.17</v>
    <v>7.1769999999999996</v>
    <v>7.2009999999999996</v>
    <v>7.1879999999999997</v>
    <v>7.2080000000000002</v>
    <v>7.1379999999999999</v>
    <v>7.0810000000000004</v>
    <v>6.97</v>
  </a>
  <a r="1" c="23">
    <v>51.1</v>
    <v>49.94</v>
    <v>49.5</v>
    <v>51.85</v>
    <v>53</v>
    <v>52.1</v>
    <v>52.75</v>
    <v>52.1</v>
    <v>52.55</v>
    <v>54.1</v>
    <v>53.4</v>
    <v>53.55</v>
    <v>54.5</v>
    <v>54.2</v>
    <v>53.75</v>
    <v>53.35</v>
    <v>53.7</v>
    <v>53.8</v>
    <v>53.75</v>
    <v>54.1</v>
    <v>53.85</v>
    <v>53.1</v>
    <v>52.1</v>
  </a>
  <a r="1" c="23">
    <v>413.9</v>
    <v>415</v>
    <v>406.5</v>
    <v>409.6</v>
    <v>410.1</v>
    <v>417</v>
    <v>419.3</v>
    <v>416</v>
    <v>426.8</v>
    <v>437.2</v>
    <v>435.4</v>
    <v>433.9</v>
    <v>443.2</v>
    <v>443.3</v>
    <v>441</v>
    <v>443.7</v>
    <v>446.7</v>
    <v>446.2</v>
    <v>450.1</v>
    <v>453.2</v>
    <v>451.9</v>
    <v>443.8</v>
    <v>439.8</v>
  </a>
  <a r="1" c="23">
    <v>3.7355</v>
    <v>3.7160000000000002</v>
    <v>3.6859999999999999</v>
    <v>3.7635000000000001</v>
    <v>3.8029999999999999</v>
    <v>3.786</v>
    <v>3.8079999999999998</v>
    <v>3.85</v>
    <v>3.891</v>
    <v>3.9224999999999999</v>
    <v>3.9304999999999999</v>
    <v>3.92</v>
    <v>3.9704999999999999</v>
    <v>4</v>
    <v>3.9645000000000001</v>
    <v>3.931</v>
    <v>3.8839999999999999</v>
    <v>3.8795000000000002</v>
    <v>3.8759999999999999</v>
    <v>3.9264999999999999</v>
    <v>3.9729999999999999</v>
    <v>3.9445000000000001</v>
    <v>3.9369999999999998</v>
  </a>
</arrayData>
</file>

<file path=xl/richData/rdrichvalue.xml><?xml version="1.0" encoding="utf-8"?>
<rvData xmlns="http://schemas.microsoft.com/office/spreadsheetml/2017/richdata" count="204">
  <rv s="0">
    <v>https://www.bing.com/financeapi/forcetrigger?t=ajezf2&amp;q=XMIL%3aENI&amp;form=skydnc</v>
    <v>Learn more on Bing</v>
  </rv>
  <rv s="1">
    <v>it-IT</v>
    <v>ajezf2</v>
    <v>268435456</v>
    <v>1</v>
    <v>Con tecnologia Refinitiv</v>
    <v>0</v>
    <v>1</v>
    <v>Eni S.p.A. (XMIL:ENI)</v>
    <v>3</v>
    <v>4</v>
    <v>Finance</v>
    <v>5</v>
    <v>13.57</v>
    <v>3284490000</v>
    <v>1.0681</v>
    <v>44242090000</v>
    <v>13.47</v>
    <v>Eni S.P.A. (ENI) è una società, con sede in Italia, impegnata nella produzione, promozione, ed esplorazione di idrocarburi, per la fornitura e la commercializzazione di gas, il gas naturale liquefatto (GNL) e di potere, raffinazione e commercializzazione di prodotti petroliferi, produzione e commercializzazione di prodotti petrolchimici, materie plastiche e elastomeri e commercio di materie prime. I segmenti della società includono Esplorazione e Produzione, Gas e Energia, Raffinazione e Commercializzazione. Il suo segmento Esplorazione e Produzione si occupa dell‘esplorazione di petrolio e gas naturale e della produzione e promozione di giacimenti, nonché della gestione di GNL in oltre 40 paesi, come l'Italia, Libia, Egitto, Norvegia, Regno Unito, Angola, Congo, Nigeria, Stati Uniti, Kazakhstan, Algeria, Australia, Venezuela, Iraq, Ghana e Mozambico. Il segmento Gas e Energia della società si occupa della fornitura, negoziazione e commercializzazione di gas, impianti di GNL e elettricità, attività di trasporto internazionale del gas e di commodity trading e derivati.</v>
    <v>34244</v>
    <v>Borsa Italiana</v>
    <v>XMIL</v>
    <v>0</v>
    <v>13.571999999999999</v>
    <v>15.82</v>
    <v>13.422000000000001</v>
    <v>12.28</v>
    <v>Eni S.p.A.</v>
    <v>Eni S.p.A.</v>
    <v>45663.438900462963</v>
    <v>16.6296</v>
    <v>13.46</v>
    <v>Piazza Ezio Vanoni, 1, SAN DONATO MILANESE, MILANO, 20097 IT</v>
    <v>Oil &amp; Gas</v>
    <v>XMIL</v>
    <v>ENI</v>
    <v>Azionario</v>
    <v>Eni S.p.A. (XMIL:ENI)</v>
    <v>EUR</v>
    <v>-0.01</v>
    <v>-7.4240000000000005E-4</v>
    <v>1709317</v>
    <v>15066810</v>
  </rv>
  <rv s="2">
    <v>1</v>
  </rv>
  <rv s="0">
    <v>https://www.bing.com/financeapi/forcetrigger?t=ajgrar&amp;q=XMIL%3aUCG&amp;form=skydnc</v>
    <v>Learn more on Bing</v>
  </rv>
  <rv s="1">
    <v>it-IT</v>
    <v>ajgrar</v>
    <v>268435456</v>
    <v>1</v>
    <v>Con tecnologia Refinitiv</v>
    <v>0</v>
    <v>1</v>
    <v>UniCredit, Società per Azioni (XMIL:UCG)</v>
    <v>3</v>
    <v>4</v>
    <v>Finance</v>
    <v>5</v>
    <v>38.65</v>
    <v>1551420000</v>
    <v>1.6425000000000001</v>
    <v>59489200000</v>
    <v>38.344999999999999</v>
    <v>UniCredit S.p.A. è una società patrimoniale con sede in Italia impegnata nel settore finanziario. Il suo modello di divisione si basa su sette linee commerciali: Attività bancarie commerciali Italia, Europa Centrale ed Orientale (CEE), Attività bancarie aziendali e d'investimento (CIB), Attività bancarie commerciali Germania, Attività bancarie commerciali Austria e Fineco. UniCredit S.p.A. offre servizi bancari e finanziari per famiglie, privati e clienti aziendali, quali conti, prestiti, mutui, investimenti, gestione patrimoniale, oltre a consigli finanziari e prodotti assicurativi, tra gli altri. Attraverso numerose controllate, la Società opera nel mercato nazionale, in Germania, Austria e CEE.</v>
    <v>69454</v>
    <v>Borsa Italiana</v>
    <v>XMIL</v>
    <v>3</v>
    <v>38.765000000000001</v>
    <v>44.19</v>
    <v>38.26</v>
    <v>24.64</v>
    <v>UniCredit, Società per Azioni</v>
    <v>UniCredit, Società per Azioni</v>
    <v>45663.438900462963</v>
    <v>6.3932000000000002</v>
    <v>38.475000000000001</v>
    <v>Piazza Gae Aulenti 3 - Tower A, MILANO, MILANO, 20154 IT</v>
    <v>Banking Services</v>
    <v>XMIL</v>
    <v>UCG</v>
    <v>Azionario</v>
    <v>UniCredit, Società per Azioni (XMIL:UCG)</v>
    <v>EUR</v>
    <v>0.13</v>
    <v>3.3900000000000002E-3</v>
    <v>1107507</v>
    <v>6126150</v>
  </rv>
  <rv s="2">
    <v>4</v>
  </rv>
  <rv s="0">
    <v>https://www.bing.com/financeapi/forcetrigger?t=ajeyzr&amp;q=XMIL%3aENEL&amp;form=skydnc</v>
    <v>Learn more on Bing</v>
  </rv>
  <rv s="3">
    <v>it-IT</v>
    <v>ajeyzr</v>
    <v>268435456</v>
    <v>1</v>
    <v>Con tecnologia Refinitiv</v>
    <v>6</v>
    <v>7</v>
    <v>ENEL - SPA (XMIL:ENEL)</v>
    <v>3</v>
    <v>8</v>
    <v>Finance</v>
    <v>5</v>
    <v>1989</v>
    <v>7.01</v>
    <v>10166680000</v>
    <v>0.83460000000000001</v>
    <v>71298930000</v>
    <v>7.0129999999999999</v>
    <v>Enel - SpA è una società multinazionale energetica e un operatore globale integrato nelle industrie dell‘elettricità e del gas con un focus su Europa e America Latina. I segmenti della Società includono Italia, Penisola Iberica, America Latina, Europa dell‘Est, Energie Rinnovabili e Altro. Le divisioni della Società includono Generazione, Scambio, Infrastrutture e Reti, Upstream Gas ed Energie Rinnovabili. La sua portata globale si estende in Europa, Nord America, America Latina, Africa e Asia. La Società opera in circa 30 paesi su quattro continenti con una capacità installata netta di circa 90 gigawatt (GW). Le società di distribuzione trasportano elettricità attraverso una rete di oltre 1,9 milioni chilometri totali. La Società ha impianti di produzione di tutti i tipi in circa 10 paesi da Alberta in Canada alle Ande centrali e fornisce a città in Sud America, tra cui Rio de Janeiro, Bogotà, Buenos Aires, Santiago del Cile e Lima.</v>
    <v>60152</v>
    <v>Borsa Italiana</v>
    <v>XMIL</v>
    <v>6</v>
    <v>7.0289999999999999</v>
    <v>7.39</v>
    <v>6.9480000000000004</v>
    <v>5.66</v>
    <v>ENEL - SPA</v>
    <v>ENEL - SPA</v>
    <v>45663.438935185186</v>
    <v>14.525700000000001</v>
    <v>6.9640000000000004</v>
    <v>Viale Regina Margherita, 137, ROMA, ROMA, 00198 IT</v>
    <v>Electrical Utilities &amp; IPPs</v>
    <v>XMIL</v>
    <v>ENEL</v>
    <v>Azionario</v>
    <v>ENEL - SPA (XMIL:ENEL)</v>
    <v>EUR</v>
    <v>-4.9000000000000002E-2</v>
    <v>-6.9870000000000002E-3</v>
    <v>4252558</v>
    <v>23693910</v>
  </rv>
  <rv s="2">
    <v>7</v>
  </rv>
  <rv s="0">
    <v>https://www.bing.com/financeapi/forcetrigger?t=ajg8fr&amp;q=XMIL%3aREC&amp;form=skydnc</v>
    <v>Learn more on Bing</v>
  </rv>
  <rv s="1">
    <v>it-IT</v>
    <v>ajg8fr</v>
    <v>268435456</v>
    <v>1</v>
    <v>Con tecnologia Refinitiv</v>
    <v>0</v>
    <v>1</v>
    <v>Recordati Industria Chimica e Farmaceutica S.p.A. (XMIL:REC)</v>
    <v>3</v>
    <v>4</v>
    <v>Finance</v>
    <v>5</v>
    <v>51.4</v>
    <v>209125200</v>
    <v>0.30559999999999998</v>
    <v>10738580000</v>
    <v>51.35</v>
    <v>Recordati Industria Chimica e Farmaceutica S.p.A. è un gruppo con sede in Italia impegnato nella ricerca, sviluppo, produzione e commercializzazione di prodotti farmaceutici. Promuove una vasta gamma di prodotti farmaceutici, sia di proprietà che sotto licenza, in varie aree terapeutiche, come Antibiotici ed Antivirali, Cardiovascolare, Sistema nervoso centrale, Dermatologia, Gastroenterologia, Sistema urogenitale, Disturbi muscolo-scheletrici e trattamento del dolore, Ostetricia e ginecologia e farmaci da banco. La Società è impegnata nella ricerca e sviluppo di nuovi farmaci all'interno delle aree terapeutiche cardiovascolare ed urogenitale e di trattamenti per le malattie rare. Il suo prodotto è ZANIDIP, un calcioantagonista di ultima generazione per il trattamento dell'ipertensione. Opera attraverso Italchimici S.p.A., Pro Farma AG ed i diritti di commercializzazione nordamericani di Cystadane. L'Azienda possiede ed opera attraverso Natural Point srl anche nel settore degli integratori alimentari.</v>
    <v>4455</v>
    <v>Borsa Italiana</v>
    <v>XMIL</v>
    <v>9</v>
    <v>51.65</v>
    <v>54.8</v>
    <v>51.25</v>
    <v>47.28</v>
    <v>Recordati Industria Chimica e Farmaceutica S.p.A.</v>
    <v>Recordati Industria Chimica e Farmaceutica S.p.A.</v>
    <v>45663.438888888886</v>
    <v>25.020700000000001</v>
    <v>51.45</v>
    <v>Via Matteo Civitali, 1, MILANO, MILANO, 20148 IT</v>
    <v>Pharmaceuticals</v>
    <v>XMIL</v>
    <v>REC</v>
    <v>Azionario</v>
    <v>Recordati Industria Chimica e Farmaceutica S.p.A. (XMIL:REC)</v>
    <v>EUR</v>
    <v>0.1</v>
    <v>1.9470000000000002E-3</v>
    <v>21311</v>
    <v>244840</v>
  </rv>
  <rv s="2">
    <v>10</v>
  </rv>
  <rv s="0">
    <v>https://www.bing.com/financeapi/forcetrigger?t=ajg4zr&amp;q=XMIL%3aPIRC&amp;form=skydnc</v>
    <v>Learn more on Bing</v>
  </rv>
  <rv s="1">
    <v>it-IT</v>
    <v>ajg4zr</v>
    <v>268435456</v>
    <v>1</v>
    <v>Con tecnologia Refinitiv</v>
    <v>0</v>
    <v>1</v>
    <v>Pirelli &amp; C. S.p.A. (XMIL:PIRC)</v>
    <v>3</v>
    <v>4</v>
    <v>Finance</v>
    <v>5</v>
    <v>5.4340000000000002</v>
    <v>1000000000</v>
    <v>1.163</v>
    <v>5380000000</v>
    <v>5.38</v>
    <v>PIRELLI &amp; C. S.P.A. è una compagnia con sede in Italia che opera nel settore degli pneumatici. La Società è un operatore globale attivo nel mercato degli pneumatici - per auto, motociclette e biciclette – le cui attività comprendono due segmenti: il segmento Consumatori, dedicato a pneumatici per macchine, motoveicoli e SUV (Sports Utility Vehicles), veicoli commerciali leggeri e motociclette di consumatori privati, e il segmento Industria, che produce pneumatici per autobus, camion pesanti e macchine agricole. I suoi prodotti sono usati da diverse case automobilistiche, tra cui Bentley, Aston Martin e Porsche. Attraverso le sue controllate Pirelli &amp; C. Eco Technology SpA, Pirelli &amp; C. Ambiente SpA e PZero Srl, è attiva nell'ambito delle tecnologie per il controllo delle emissioni, delle fonti di energie rinnovabili e del fashion. In aggiunta, Pirelli &amp; C SpA si concentra su partnership con produttori di macchine e moto, innovazione tecnologica e prodotti per elevate prestazioni e personalizzati.</v>
    <v>31358</v>
    <v>Borsa Italiana</v>
    <v>XMIL</v>
    <v>12</v>
    <v>5.4619999999999997</v>
    <v>6.31</v>
    <v>5.4080000000000004</v>
    <v>4.76</v>
    <v>Pirelli &amp; C. S.p.A.</v>
    <v>Pirelli &amp; C. S.p.A.</v>
    <v>45663.438895289066</v>
    <v>12.4537</v>
    <v>5.4379999999999997</v>
    <v>Viale Piero e Alberto Pirelli n. 25, MILANO, MILANO, 20126 IT</v>
    <v>Automobiles &amp; Auto Parts</v>
    <v>XMIL</v>
    <v>PIRC</v>
    <v>Azionario</v>
    <v>Pirelli &amp; C. S.p.A. (XMIL:PIRC)</v>
    <v>EUR</v>
    <v>5.8000000000000003E-2</v>
    <v>1.0781000000000001E-2</v>
    <v>165622</v>
    <v>1603610</v>
  </rv>
  <rv s="2">
    <v>13</v>
  </rv>
  <rv s="0">
    <v>https://www.bing.com/financeapi/forcetrigger?t=ajg81h&amp;q=XMIL%3aRACE&amp;form=skydnc</v>
    <v>Learn more on Bing</v>
  </rv>
  <rv s="3">
    <v>it-IT</v>
    <v>ajg81h</v>
    <v>268435456</v>
    <v>1</v>
    <v>Con tecnologia Refinitiv</v>
    <v>6</v>
    <v>7</v>
    <v>Ferrari N.V. (XMIL:RACE)</v>
    <v>3</v>
    <v>8</v>
    <v>Finance</v>
    <v>5</v>
    <v>2015</v>
    <v>407.6</v>
    <v>193923500</v>
    <v>0.58850000000000002</v>
    <v>78597200000</v>
    <v>405.3</v>
    <v>Ferrari N.V., noto come Ferrari, è un designer, produttore e rivenditore di auto sportive italiano che è incorporato nei Paesi Bassi. Opera sotto il marchio Ferrari. Il suo portafoglio di auto sportive comprende, tra gli altri, F12berlinetta, FF, Ferrari GTB 488 488 Spider, 458 Speciale, Ferrari California T, F12tdf e LaFerrari. La Società offre anche servizi di finanziamento tramite Ferrari Financial Services. Produce anche miniserie e auto one-off. La Società divide i suoi mercati regionali in EMEA (Europa, Medio Oriente, India e Africa), Americhe, Cina e resto di APAC (regione Asia-Pacifico, escluse Greater China) ed è attiva in oltre 60 mercati in tutto il mondo attraverso una rete di rivenditori autorizzati.</v>
    <v>5290</v>
    <v>Borsa Italiana</v>
    <v>XMIL</v>
    <v>15</v>
    <v>409.7</v>
    <v>456.7</v>
    <v>406.6</v>
    <v>302.3</v>
    <v>Ferrari N.V.</v>
    <v>Ferrari N.V.</v>
    <v>45663.438900462963</v>
    <v>50.987499999999997</v>
    <v>408.5</v>
    <v>Via Abetone Inferiore No. 4, MARANELLO, MODENA, 41053 IT</v>
    <v>Automobiles &amp; Auto Parts</v>
    <v>XMIL</v>
    <v>RACE</v>
    <v>Azionario</v>
    <v>Ferrari N.V. (XMIL:RACE)</v>
    <v>EUR</v>
    <v>3.2</v>
    <v>7.8949999999999992E-3</v>
    <v>29343</v>
    <v>277280</v>
  </rv>
  <rv s="2">
    <v>16</v>
  </rv>
  <rv s="0">
    <v>https://www.bing.com/financeapi/forcetrigger?t=ajfm52&amp;q=XMIL%3aISP&amp;form=skydnc</v>
    <v>Learn more on Bing</v>
  </rv>
  <rv s="1">
    <v>it-IT</v>
    <v>ajfm52</v>
    <v>268435456</v>
    <v>1</v>
    <v>Con tecnologia Refinitiv</v>
    <v>0</v>
    <v>1</v>
    <v>Intesa Sanpaolo SpA (XMIL:ISP)</v>
    <v>3</v>
    <v>4</v>
    <v>Finance</v>
    <v>5</v>
    <v>3.8685</v>
    <v>17803670000</v>
    <v>1.37</v>
    <v>68526330000</v>
    <v>3.8490000000000002</v>
    <v>INTESA SANPAOLO SPA è una società bancaria con sede in Italia. Opera attraverso sei segmenti di business: Banca dei Territori, IMI Corporate &amp; Investment Banking, International Subsidiary Banks, Asset Management, Private Banking ed Insurance. Banca dei Territori comprende le tradizionali attività di prestito e raccolta di depositi in Italia ed i relativi servizi finanziari. IMI Corporate &amp; Investment Banking copre il corporate banking, l'investment banking e la finanza pubblica in Italia e all'estero. International Subsidiary Banks sovrintende alle operazioni commerciali della Società sui mercati internazionali attraverso filiali e collegate. Il Private Banking fornisce a privati e persone con un patrimonio netto elevato prodotti e servizi specifici. Asset Management sviluppa soluzioni di asset management. Insurance presidia la gestione delle controllate Intesa Sanpaolo Vita S.p.A. e Fideuram Vita S.p.A., oltre a sviluppare un mix di prodotti assicurativi. La Banca ha una presenza internazionale.</v>
    <v>94440</v>
    <v>Borsa Italiana</v>
    <v>XMIL</v>
    <v>18</v>
    <v>3.8795000000000002</v>
    <v>4.1399999999999997</v>
    <v>3.8370000000000002</v>
    <v>2.65</v>
    <v>Intesa Sanpaolo SpA</v>
    <v>Intesa Sanpaolo SpA</v>
    <v>45663.438923611109</v>
    <v>7.8121</v>
    <v>3.855</v>
    <v>via Monte di Pieta, 8, MILANO, MILANO, 20121 IT</v>
    <v>Banking Services</v>
    <v>XMIL</v>
    <v>ISP</v>
    <v>Azionario</v>
    <v>Intesa Sanpaolo SpA (XMIL:ISP)</v>
    <v>EUR</v>
    <v>6.0000000000000001E-3</v>
    <v>1.5590000000000001E-3</v>
    <v>10995713</v>
    <v>58162410</v>
  </rv>
  <rv s="2">
    <v>19</v>
  </rv>
  <rv s="4">
    <fb>45566</fb>
    <v>9</v>
  </rv>
  <rv s="4">
    <fb>13.89</fb>
    <v>10</v>
  </rv>
  <rv s="4">
    <fb>38.28</fb>
    <v>10</v>
  </rv>
  <rv s="4">
    <fb>7.2210000000000001</fb>
    <v>10</v>
  </rv>
  <rv s="4">
    <fb>51.1</fb>
    <v>10</v>
  </rv>
  <rv s="4">
    <fb>5.3419999999999996</fb>
    <v>10</v>
  </rv>
  <rv s="4">
    <fb>413.9</fb>
    <v>10</v>
  </rv>
  <rv s="4">
    <fb>3.7355</fb>
    <v>10</v>
  </rv>
  <rv s="4">
    <fb>45567</fb>
    <v>9</v>
  </rv>
  <rv s="4">
    <fb>14.118</fb>
    <v>10</v>
  </rv>
  <rv s="4">
    <fb>37.69</fb>
    <v>10</v>
  </rv>
  <rv s="4">
    <fb>7.1120000000000001</fb>
    <v>10</v>
  </rv>
  <rv s="4">
    <fb>49.94</fb>
    <v>10</v>
  </rv>
  <rv s="4">
    <fb>5.2119999999999997</fb>
    <v>10</v>
  </rv>
  <rv s="4">
    <fb>415</fb>
    <v>10</v>
  </rv>
  <rv s="4">
    <fb>3.7160000000000002</fb>
    <v>10</v>
  </rv>
  <rv s="4">
    <fb>45568</fb>
    <v>9</v>
  </rv>
  <rv s="4">
    <fb>14.106</fb>
    <v>10</v>
  </rv>
  <rv s="4">
    <fb>37.700000000000003</fb>
    <v>10</v>
  </rv>
  <rv s="4">
    <fb>6.984</fb>
    <v>10</v>
  </rv>
  <rv s="4">
    <fb>49.5</fb>
    <v>10</v>
  </rv>
  <rv s="4">
    <fb>5.19</fb>
    <v>10</v>
  </rv>
  <rv s="4">
    <fb>406.5</fb>
    <v>10</v>
  </rv>
  <rv s="4">
    <fb>3.6859999999999999</fb>
    <v>10</v>
  </rv>
  <rv s="4">
    <fb>45569</fb>
    <v>9</v>
  </rv>
  <rv s="4">
    <fb>14.324</fb>
    <v>10</v>
  </rv>
  <rv s="4">
    <fb>38.82</fb>
    <v>10</v>
  </rv>
  <rv s="4">
    <fb>6.9550000000000001</fb>
    <v>10</v>
  </rv>
  <rv s="4">
    <fb>51.85</fb>
    <v>10</v>
  </rv>
  <rv s="4">
    <fb>5.2880000000000003</fb>
    <v>10</v>
  </rv>
  <rv s="4">
    <fb>409.6</fb>
    <v>10</v>
  </rv>
  <rv s="4">
    <fb>3.7635000000000001</fb>
    <v>10</v>
  </rv>
  <rv s="4">
    <fb>45572</fb>
    <v>9</v>
  </rv>
  <rv s="4">
    <fb>14.504</fb>
    <v>10</v>
  </rv>
  <rv s="4">
    <fb>39.369999999999997</fb>
    <v>10</v>
  </rv>
  <rv s="4">
    <fb>6.94</fb>
    <v>10</v>
  </rv>
  <rv s="4">
    <fb>53</fb>
    <v>10</v>
  </rv>
  <rv s="4">
    <fb>5.3239999999999998</fb>
    <v>10</v>
  </rv>
  <rv s="4">
    <fb>410.1</fb>
    <v>10</v>
  </rv>
  <rv s="4">
    <fb>3.8029999999999999</fb>
    <v>10</v>
  </rv>
  <rv s="4">
    <fb>45573</fb>
    <v>9</v>
  </rv>
  <rv s="4">
    <fb>14.194000000000001</fb>
    <v>10</v>
  </rv>
  <rv s="4">
    <fb>39.204999999999998</fb>
    <v>10</v>
  </rv>
  <rv s="4">
    <fb>6.9770000000000003</fb>
    <v>10</v>
  </rv>
  <rv s="4">
    <fb>52.1</fb>
    <v>10</v>
  </rv>
  <rv s="4">
    <fb>5.28</fb>
    <v>10</v>
  </rv>
  <rv s="4">
    <fb>417</fb>
    <v>10</v>
  </rv>
  <rv s="4">
    <fb>3.786</fb>
    <v>10</v>
  </rv>
  <rv s="4">
    <fb>45574</fb>
    <v>9</v>
  </rv>
  <rv s="4">
    <fb>14.166</fb>
    <v>10</v>
  </rv>
  <rv s="4">
    <fb>39.375</fb>
    <v>10</v>
  </rv>
  <rv s="4">
    <fb>7.0010000000000003</fb>
    <v>10</v>
  </rv>
  <rv s="4">
    <fb>52.75</fb>
    <v>10</v>
  </rv>
  <rv s="4">
    <fb>5.3680000000000003</fb>
    <v>10</v>
  </rv>
  <rv s="4">
    <fb>419.3</fb>
    <v>10</v>
  </rv>
  <rv s="4">
    <fb>3.8079999999999998</fb>
    <v>10</v>
  </rv>
  <rv s="4">
    <fb>45575</fb>
    <v>9</v>
  </rv>
  <rv s="4">
    <fb>14.262</fb>
    <v>10</v>
  </rv>
  <rv s="4">
    <fb>40</fb>
    <v>10</v>
  </rv>
  <rv s="4">
    <fb>6.9820000000000002</fb>
    <v>10</v>
  </rv>
  <rv s="4">
    <fb>5.3220000000000001</fb>
    <v>10</v>
  </rv>
  <rv s="4">
    <fb>416</fb>
    <v>10</v>
  </rv>
  <rv s="4">
    <fb>3.85</fb>
    <v>10</v>
  </rv>
  <rv s="4">
    <fb>45576</fb>
    <v>9</v>
  </rv>
  <rv s="4">
    <fb>14.321999999999999</fb>
    <v>10</v>
  </rv>
  <rv s="4">
    <fb>40.08</fb>
    <v>10</v>
  </rv>
  <rv s="4">
    <fb>7.0659999999999998</fb>
    <v>10</v>
  </rv>
  <rv s="4">
    <fb>52.55</fb>
    <v>10</v>
  </rv>
  <rv s="4">
    <fb>426.8</fb>
    <v>10</v>
  </rv>
  <rv s="4">
    <fb>3.891</fb>
    <v>10</v>
  </rv>
  <rv s="4">
    <fb>45579</fb>
    <v>9</v>
  </rv>
  <rv s="4">
    <fb>14.353999999999999</fb>
    <v>10</v>
  </rv>
  <rv s="4">
    <fb>40.229999999999997</fb>
    <v>10</v>
  </rv>
  <rv s="4">
    <fb>7.1760000000000002</fb>
    <v>10</v>
  </rv>
  <rv s="4">
    <fb>54.1</fb>
    <v>10</v>
  </rv>
  <rv s="4">
    <fb>5.3659999999999997</fb>
    <v>10</v>
  </rv>
  <rv s="4">
    <fb>437.2</fb>
    <v>10</v>
  </rv>
  <rv s="4">
    <fb>3.9224999999999999</fb>
    <v>10</v>
  </rv>
  <rv s="4">
    <fb>45580</fb>
    <v>9</v>
  </rv>
  <rv s="4">
    <fb>13.964</fb>
    <v>10</v>
  </rv>
  <rv s="4">
    <fb>40.24</fb>
    <v>10</v>
  </rv>
  <rv s="4">
    <fb>7.2089999999999996</fb>
    <v>10</v>
  </rv>
  <rv s="4">
    <fb>53.4</fb>
    <v>10</v>
  </rv>
  <rv s="4">
    <fb>5.27</fb>
    <v>10</v>
  </rv>
  <rv s="4">
    <fb>435.4</fb>
    <v>10</v>
  </rv>
  <rv s="4">
    <fb>3.9304999999999999</fb>
    <v>10</v>
  </rv>
  <rv s="4">
    <fb>45581</fb>
    <v>9</v>
  </rv>
  <rv s="4">
    <fb>14.036</fb>
    <v>10</v>
  </rv>
  <rv s="4">
    <fb>40.305</fb>
    <v>10</v>
  </rv>
  <rv s="4">
    <fb>7.2850000000000001</fb>
    <v>10</v>
  </rv>
  <rv s="4">
    <fb>53.55</fb>
    <v>10</v>
  </rv>
  <rv s="4">
    <fb>5.3319999999999999</fb>
    <v>10</v>
  </rv>
  <rv s="4">
    <fb>433.9</fb>
    <v>10</v>
  </rv>
  <rv s="4">
    <fb>3.92</fb>
    <v>10</v>
  </rv>
  <rv s="4">
    <fb>45582</fb>
    <v>9</v>
  </rv>
  <rv s="4">
    <fb>14.162000000000001</fb>
    <v>10</v>
  </rv>
  <rv s="4">
    <fb>40.734999999999999</fb>
    <v>10</v>
  </rv>
  <rv s="4">
    <fb>7.32</fb>
    <v>10</v>
  </rv>
  <rv s="4">
    <fb>54.5</fb>
    <v>10</v>
  </rv>
  <rv s="4">
    <fb>5.3460000000000001</fb>
    <v>10</v>
  </rv>
  <rv s="4">
    <fb>443.2</fb>
    <v>10</v>
  </rv>
  <rv s="4">
    <fb>3.9704999999999999</fb>
    <v>10</v>
  </rv>
  <rv s="4">
    <fb>45583</fb>
    <v>9</v>
  </rv>
  <rv s="4">
    <fb>14.102</fb>
    <v>10</v>
  </rv>
  <rv s="4">
    <fb>40.825000000000003</fb>
    <v>10</v>
  </rv>
  <rv s="4">
    <fb>7.3319999999999999</fb>
    <v>10</v>
  </rv>
  <rv s="4">
    <fb>54.2</fb>
    <v>10</v>
  </rv>
  <rv s="4">
    <fb>5.3380000000000001</fb>
    <v>10</v>
  </rv>
  <rv s="4">
    <fb>443.3</fb>
    <v>10</v>
  </rv>
  <rv s="4">
    <fb>4</fb>
    <v>10</v>
  </rv>
  <rv s="4">
    <fb>45586</fb>
    <v>9</v>
  </rv>
  <rv s="4">
    <fb>14.256</fb>
    <v>10</v>
  </rv>
  <rv s="4">
    <fb>40.549999999999997</fb>
    <v>10</v>
  </rv>
  <rv s="4">
    <fb>7.3369999999999997</fb>
    <v>10</v>
  </rv>
  <rv s="4">
    <fb>53.75</fb>
    <v>10</v>
  </rv>
  <rv s="4">
    <fb>5.258</fb>
    <v>10</v>
  </rv>
  <rv s="4">
    <fb>441</fb>
    <v>10</v>
  </rv>
  <rv s="4">
    <fb>3.9645000000000001</fb>
    <v>10</v>
  </rv>
  <rv s="4">
    <fb>45587</fb>
    <v>9</v>
  </rv>
  <rv s="4">
    <fb>14.278</fb>
    <v>10</v>
  </rv>
  <rv s="4">
    <fb>40.325000000000003</fb>
    <v>10</v>
  </rv>
  <rv s="4">
    <fb>7.17</fb>
    <v>10</v>
  </rv>
  <rv s="4">
    <fb>53.35</fb>
    <v>10</v>
  </rv>
  <rv s="4">
    <fb>443.7</fb>
    <v>10</v>
  </rv>
  <rv s="4">
    <fb>3.931</fb>
    <v>10</v>
  </rv>
  <rv s="4">
    <fb>45588</fb>
    <v>9</v>
  </rv>
  <rv s="4">
    <fb>14.18</fb>
    <v>10</v>
  </rv>
  <rv s="4">
    <fb>40.255000000000003</fb>
    <v>10</v>
  </rv>
  <rv s="4">
    <fb>7.1769999999999996</fb>
    <v>10</v>
  </rv>
  <rv s="4">
    <fb>53.7</fb>
    <v>10</v>
  </rv>
  <rv s="4">
    <fb>5.2439999999999998</fb>
    <v>10</v>
  </rv>
  <rv s="4">
    <fb>446.7</fb>
    <v>10</v>
  </rv>
  <rv s="4">
    <fb>3.8839999999999999</fb>
    <v>10</v>
  </rv>
  <rv s="4">
    <fb>45589</fb>
    <v>9</v>
  </rv>
  <rv s="4">
    <fb>14.226000000000001</fb>
    <v>10</v>
  </rv>
  <rv s="4">
    <fb>40.06</fb>
    <v>10</v>
  </rv>
  <rv s="4">
    <fb>7.2009999999999996</fb>
    <v>10</v>
  </rv>
  <rv s="4">
    <fb>53.8</fb>
    <v>10</v>
  </rv>
  <rv s="4">
    <fb>5.1520000000000001</fb>
    <v>10</v>
  </rv>
  <rv s="4">
    <fb>446.2</fb>
    <v>10</v>
  </rv>
  <rv s="4">
    <fb>3.8795000000000002</fb>
    <v>10</v>
  </rv>
  <rv s="4">
    <fb>45590</fb>
    <v>9</v>
  </rv>
  <rv s="4">
    <fb>14.428000000000001</fb>
    <v>10</v>
  </rv>
  <rv s="4">
    <fb>40.155000000000001</fb>
    <v>10</v>
  </rv>
  <rv s="4">
    <fb>7.1879999999999997</fb>
    <v>10</v>
  </rv>
  <rv s="4">
    <fb>5.1719999999999997</fb>
    <v>10</v>
  </rv>
  <rv s="4">
    <fb>450.1</fb>
    <v>10</v>
  </rv>
  <rv s="4">
    <fb>3.8759999999999999</fb>
    <v>10</v>
  </rv>
  <rv s="4">
    <fb>45593</fb>
    <v>9</v>
  </rv>
  <rv s="4">
    <fb>40.72</fb>
    <v>10</v>
  </rv>
  <rv s="4">
    <fb>7.2080000000000002</fb>
    <v>10</v>
  </rv>
  <rv s="4">
    <fb>5.1580000000000004</fb>
    <v>10</v>
  </rv>
  <rv s="4">
    <fb>453.2</fb>
    <v>10</v>
  </rv>
  <rv s="4">
    <fb>3.9264999999999999</fb>
    <v>10</v>
  </rv>
  <rv s="4">
    <fb>45594</fb>
    <v>9</v>
  </rv>
  <rv s="4">
    <fb>41.055</fb>
    <v>10</v>
  </rv>
  <rv s="4">
    <fb>7.1379999999999999</fb>
    <v>10</v>
  </rv>
  <rv s="4">
    <fb>53.85</fb>
    <v>10</v>
  </rv>
  <rv s="4">
    <fb>5.0659999999999998</fb>
    <v>10</v>
  </rv>
  <rv s="4">
    <fb>451.9</fb>
    <v>10</v>
  </rv>
  <rv s="4">
    <fb>3.9729999999999999</fb>
    <v>10</v>
  </rv>
  <rv s="4">
    <fb>45595</fb>
    <v>9</v>
  </rv>
  <rv s="4">
    <fb>13.992000000000001</fb>
    <v>10</v>
  </rv>
  <rv s="4">
    <fb>41.015000000000001</fb>
    <v>10</v>
  </rv>
  <rv s="4">
    <fb>7.0810000000000004</fb>
    <v>10</v>
  </rv>
  <rv s="4">
    <fb>53.1</fb>
    <v>10</v>
  </rv>
  <rv s="4">
    <fb>5.0979999999999999</fb>
    <v>10</v>
  </rv>
  <rv s="4">
    <fb>443.8</fb>
    <v>10</v>
  </rv>
  <rv s="4">
    <fb>3.9445000000000001</fb>
    <v>10</v>
  </rv>
  <rv s="4">
    <fb>45596</fb>
    <v>9</v>
  </rv>
  <rv s="4">
    <fb>14.012</fb>
    <v>10</v>
  </rv>
  <rv s="4">
    <fb>40.68</fb>
    <v>10</v>
  </rv>
  <rv s="4">
    <fb>6.97</fb>
    <v>10</v>
  </rv>
  <rv s="4">
    <fb>5.0259999999999998</fb>
    <v>10</v>
  </rv>
  <rv s="4">
    <fb>439.8</fb>
    <v>10</v>
  </rv>
  <rv s="4">
    <fb>3.9369999999999998</fb>
    <v>10</v>
  </rv>
  <rv s="5">
    <v>11</v>
    <v>ajezf2</v>
    <v>Daily</v>
    <v>45566</v>
    <v>45596</v>
    <v>0</v>
    <v>1</v>
    <v>638659296000000000,638695366954002328,0</v>
    <v>0</v>
    <v>ajezf2</v>
    <v>XMIL:ENI</v>
    <v>1</v>
  </rv>
  <rv s="5">
    <v>11</v>
    <v>ajgrar</v>
    <v>Daily</v>
    <v>45566</v>
    <v>45596</v>
    <v>0</v>
    <v>1</v>
    <v>638659296000000000,638695369361698428,0</v>
    <v>0</v>
    <v>ajgrar</v>
    <v>XMIL:UCG</v>
    <v>2</v>
  </rv>
  <rv s="5">
    <v>11</v>
    <v>ajg4zr</v>
    <v>Daily</v>
    <v>45566</v>
    <v>45596</v>
    <v>0</v>
    <v>1</v>
    <v>638659296000000000,638695369897397034,0</v>
    <v>0</v>
    <v>ajg4zr</v>
    <v>XMIL:PIRC</v>
    <v>3</v>
  </rv>
  <rv s="5">
    <v>11</v>
    <v>ajeyzr</v>
    <v>Daily</v>
    <v>45566</v>
    <v>45596</v>
    <v>0</v>
    <v>1</v>
    <v>638659296000000000,638695369693354177,0</v>
    <v>0</v>
    <v>ajeyzr</v>
    <v>XMIL:ENEL</v>
    <v>4</v>
  </rv>
  <rv s="5">
    <v>11</v>
    <v>ajg8fr</v>
    <v>Daily</v>
    <v>45566</v>
    <v>45596</v>
    <v>0</v>
    <v>1</v>
    <v>638659296000000000,638695369769558361,0</v>
    <v>0</v>
    <v>ajg8fr</v>
    <v>XMIL:REC</v>
    <v>5</v>
  </rv>
  <rv s="5">
    <v>11</v>
    <v>ajg81h</v>
    <v>Daily</v>
    <v>45566</v>
    <v>45596</v>
    <v>0</v>
    <v>1</v>
    <v>638659296000000000,638695369912386608,0</v>
    <v>0</v>
    <v>ajg81h</v>
    <v>XMIL:RACE</v>
    <v>6</v>
  </rv>
  <rv s="5">
    <v>11</v>
    <v>ajfm52</v>
    <v>Daily</v>
    <v>45566</v>
    <v>45596</v>
    <v>0</v>
    <v>1</v>
    <v>638659296000000000,638695369921812100,0</v>
    <v>0</v>
    <v>ajfm52</v>
    <v>XMIL:ISP</v>
    <v>7</v>
  </rv>
</rvData>
</file>

<file path=xl/richData/rdrichvaluestructure.xml><?xml version="1.0" encoding="utf-8"?>
<rvStructures xmlns="http://schemas.microsoft.com/office/spreadsheetml/2017/richdata" count="6">
  <s t="_hyperlink">
    <k n="Address" t="s"/>
    <k n="Text" t="s"/>
  </s>
  <s t="_linkedentitycore">
    <k n="%EntityCulture" t="s"/>
    <k n="%EntityId" t="s"/>
    <k n="%EntityServiceId"/>
    <k n="%IsRefreshable" t="b"/>
    <k n="%ProviderInfo" t="s"/>
    <k n="_CanonicalPropertyNames" t="spb"/>
    <k n="_Display" t="spb"/>
    <k n="_DisplayString" t="s"/>
    <k n="_Flags" t="spb"/>
    <k n="_Format" t="spb"/>
    <k n="_Icon" t="s"/>
    <k n="_SubLabel" t="spb"/>
    <k n="Apri"/>
    <k n="Azioni in circolazione"/>
    <k n="Beta"/>
    <k n="Capitalizzazione di mercato"/>
    <k n="Chiusura precedente"/>
    <k n="Descrizione" t="s"/>
    <k n="Dipendenti"/>
    <k n="Exchange" t="s"/>
    <k n="ExchangeID" t="s"/>
    <k n="LearnMoreOnLink" t="r"/>
    <k n="Massimo"/>
    <k n="Massimo in 52 settimane"/>
    <k n="Minimo"/>
    <k n="Minimo di 52 settimane"/>
    <k n="Nome" t="s"/>
    <k n="Nome ufficiale" t="s"/>
    <k n="Orario ultima transazione"/>
    <k n="P/U"/>
    <k n="Prezzo"/>
    <k n="Sede centrale" t="s"/>
    <k n="Settore" t="s"/>
    <k n="Simbolo azionario" t="s"/>
    <k n="Simbolo dell'azione" t="s"/>
    <k n="Tipo strumento" t="s"/>
    <k n="UniqueName" t="s"/>
    <k n="Valuta" t="s"/>
    <k n="Variazione"/>
    <k n="Variazione (%)"/>
    <k n="Volume"/>
    <k n="Volume medio"/>
  </s>
  <s t="_linkedentity">
    <k n="%cvi" t="r"/>
  </s>
  <s t="_linkedentitycore">
    <k n="%EntityCulture" t="s"/>
    <k n="%EntityId" t="s"/>
    <k n="%EntityServiceId"/>
    <k n="%IsRefreshable" t="b"/>
    <k n="%ProviderInfo" t="s"/>
    <k n="_CanonicalPropertyNames" t="spb"/>
    <k n="_Display" t="spb"/>
    <k n="_DisplayString" t="s"/>
    <k n="_Flags" t="spb"/>
    <k n="_Format" t="spb"/>
    <k n="_Icon" t="s"/>
    <k n="_SubLabel" t="spb"/>
    <k n="Anno costituita"/>
    <k n="Apri"/>
    <k n="Azioni in circolazione"/>
    <k n="Beta"/>
    <k n="Capitalizzazione di mercato"/>
    <k n="Chiusura precedente"/>
    <k n="Descrizione" t="s"/>
    <k n="Dipendenti"/>
    <k n="Exchange" t="s"/>
    <k n="ExchangeID" t="s"/>
    <k n="LearnMoreOnLink" t="r"/>
    <k n="Massimo"/>
    <k n="Massimo in 52 settimane"/>
    <k n="Minimo"/>
    <k n="Minimo di 52 settimane"/>
    <k n="Nome" t="s"/>
    <k n="Nome ufficiale" t="s"/>
    <k n="Orario ultima transazione"/>
    <k n="P/U"/>
    <k n="Prezzo"/>
    <k n="Sede centrale" t="s"/>
    <k n="Settore" t="s"/>
    <k n="Simbolo azionario" t="s"/>
    <k n="Simbolo dell'azione" t="s"/>
    <k n="Tipo strumento" t="s"/>
    <k n="UniqueName" t="s"/>
    <k n="Valuta" t="s"/>
    <k n="Variazione"/>
    <k n="Variazione (%)"/>
    <k n="Volume"/>
    <k n="Volume medio"/>
  </s>
  <s t="_formattednumber">
    <k n="_Format" t="spb"/>
  </s>
  <s t="_stockhistorycache">
    <k n="_Format" t="spb"/>
    <k n="Symbol" t="s"/>
    <k n="Interval" t="s"/>
    <k n="StartDate" t="i"/>
    <k n="EndDate" t="i"/>
    <k n="f1904" t="b"/>
    <k n="fdcompat" t="b"/>
    <k n="etag" t="s"/>
    <k n="Date" t="a"/>
    <k n="EntityId" t="s"/>
    <k n="Instrument" t="s"/>
    <k n="Close" t="a"/>
  </s>
</rvStructures>
</file>

<file path=xl/richData/rdsupportingpropertybag.xml><?xml version="1.0" encoding="utf-8"?>
<supportingPropertyBags xmlns="http://schemas.microsoft.com/office/spreadsheetml/2017/richdata2">
  <spbArrays count="2">
    <a count="42">
      <v t="s">%EntityServiceId</v>
      <v t="s">_Format</v>
      <v t="s">%IsRefreshable</v>
      <v t="s">_CanonicalPropertyNames</v>
      <v t="s">%EntityCulture</v>
      <v t="s">%EntityId</v>
      <v t="s">_Icon</v>
      <v t="s">_Display</v>
      <v t="s">Nome</v>
      <v t="s">_SubLabel</v>
      <v t="s">Prezzo</v>
      <v t="s">Exchange</v>
      <v t="s">Nome ufficiale</v>
      <v t="s">Orario ultima transazione</v>
      <v t="s">Simbolo dell'azione</v>
      <v t="s">Simbolo azionario</v>
      <v t="s">Variazione</v>
      <v t="s">Variazione (%)</v>
      <v t="s">Valuta</v>
      <v t="s">Chiusura precedente</v>
      <v t="s">Apri</v>
      <v t="s">Massimo</v>
      <v t="s">Minimo</v>
      <v t="s">Massimo in 52 settimane</v>
      <v t="s">Minimo di 52 settimane</v>
      <v t="s">Volume</v>
      <v t="s">Volume medio</v>
      <v t="s">Capitalizzazione di mercato</v>
      <v t="s">Beta</v>
      <v t="s">P/U</v>
      <v t="s">Azioni in circolazione</v>
      <v t="s">Descrizione</v>
      <v t="s">Dipendenti</v>
      <v t="s">Sede centrale</v>
      <v t="s">Settore</v>
      <v t="s">Tipo strumento</v>
      <v t="s">_Flags</v>
      <v t="s">UniqueName</v>
      <v t="s">_DisplayString</v>
      <v t="s">LearnMoreOnLink</v>
      <v t="s">ExchangeID</v>
      <v t="s">%ProviderInfo</v>
    </a>
    <a count="43">
      <v t="s">%EntityServiceId</v>
      <v t="s">_Format</v>
      <v t="s">%IsRefreshable</v>
      <v t="s">_CanonicalPropertyNames</v>
      <v t="s">%EntityCulture</v>
      <v t="s">%EntityId</v>
      <v t="s">_Icon</v>
      <v t="s">_Display</v>
      <v t="s">Nome</v>
      <v t="s">_SubLabel</v>
      <v t="s">Prezzo</v>
      <v t="s">Exchange</v>
      <v t="s">Nome ufficiale</v>
      <v t="s">Orario ultima transazione</v>
      <v t="s">Simbolo dell'azione</v>
      <v t="s">Simbolo azionario</v>
      <v t="s">Variazione</v>
      <v t="s">Variazione (%)</v>
      <v t="s">Valuta</v>
      <v t="s">Chiusura precedente</v>
      <v t="s">Apri</v>
      <v t="s">Massimo</v>
      <v t="s">Minimo</v>
      <v t="s">Massimo in 52 settimane</v>
      <v t="s">Minimo di 52 settimane</v>
      <v t="s">Volume</v>
      <v t="s">Volume medio</v>
      <v t="s">Capitalizzazione di mercato</v>
      <v t="s">Beta</v>
      <v t="s">P/U</v>
      <v t="s">Azioni in circolazione</v>
      <v t="s">Descrizione</v>
      <v t="s">Dipendenti</v>
      <v t="s">Sede centrale</v>
      <v t="s">Settore</v>
      <v t="s">Tipo strumento</v>
      <v t="s">Anno costituita</v>
      <v t="s">_Flags</v>
      <v t="s">UniqueName</v>
      <v t="s">_DisplayString</v>
      <v t="s">LearnMoreOnLink</v>
      <v t="s">ExchangeID</v>
      <v t="s">%ProviderInfo</v>
    </a>
  </spbArrays>
  <spbData count="12">
    <spb s="0">
      <v>P/E</v>
      <v>Open</v>
      <v>Beta</v>
      <v>Name</v>
      <v>Low</v>
      <v>Price</v>
      <v>Currency</v>
      <v>Volume</v>
      <v>High</v>
      <v>Industry</v>
      <v>Exchange</v>
      <v>Employees</v>
      <v>ExchangeID</v>
      <v>UniqueName</v>
      <v>Change</v>
      <v>Description</v>
      <v>Volume average</v>
      <v>%ProviderInfo</v>
      <v>Headquarters</v>
      <v>Official name</v>
      <v>Instrument type</v>
      <v>Change (%)</v>
      <v>LearnMoreOnLink</v>
      <v>Exchange abbreviation</v>
      <v>Previous close</v>
      <v>Ticker symbol</v>
      <v>Shares outstanding</v>
      <v>52 week low</v>
      <v>52 week high</v>
      <v>Last trade time</v>
      <v>Market cap</v>
    </spb>
    <spb s="1">
      <v>0</v>
      <v>Name</v>
      <v>LearnMoreOnLink</v>
    </spb>
    <spb s="2">
      <v>0</v>
      <v>0</v>
      <v>0</v>
    </spb>
    <spb s="3">
      <v>2</v>
      <v>2</v>
      <v>2</v>
      <v>2</v>
    </spb>
    <spb s="4">
      <v>1</v>
      <v>2</v>
      <v>1</v>
      <v>3</v>
      <v>2</v>
      <v>2</v>
      <v>4</v>
      <v>2</v>
      <v>4</v>
      <v>2</v>
      <v>4</v>
      <v>5</v>
      <v>6</v>
      <v>2</v>
      <v>4</v>
      <v>2</v>
      <v>2</v>
      <v>7</v>
      <v>8</v>
    </spb>
    <spb s="5">
      <v>Ritardato di 15 minuti</v>
      <v>Borsa Italia</v>
      <v xml:space="preserve">dalla chiusura precedente </v>
      <v xml:space="preserve">dalla chiusura precedente </v>
      <v>GMT</v>
    </spb>
    <spb s="6">
      <v>P/E</v>
      <v>Open</v>
      <v>Beta</v>
      <v>Name</v>
      <v>Low</v>
      <v>Price</v>
      <v>Currency</v>
      <v>Volume</v>
      <v>High</v>
      <v>Industry</v>
      <v>Exchange</v>
      <v>Employees</v>
      <v>ExchangeID</v>
      <v>UniqueName</v>
      <v>Change</v>
      <v>Description</v>
      <v>Volume average</v>
      <v>%ProviderInfo</v>
      <v>Headquarters</v>
      <v>Official name</v>
      <v>Instrument type</v>
      <v>Change (%)</v>
      <v>Year incorporated</v>
      <v>LearnMoreOnLink</v>
      <v>Exchange abbreviation</v>
      <v>Previous close</v>
      <v>Ticker symbol</v>
      <v>Shares outstanding</v>
      <v>52 week low</v>
      <v>52 week high</v>
      <v>Last trade time</v>
      <v>Market cap</v>
    </spb>
    <spb s="1">
      <v>1</v>
      <v>Name</v>
      <v>LearnMoreOnLink</v>
    </spb>
    <spb s="7">
      <v>1</v>
      <v>2</v>
      <v>1</v>
      <v>3</v>
      <v>2</v>
      <v>2</v>
      <v>4</v>
      <v>2</v>
      <v>4</v>
      <v>2</v>
      <v>4</v>
      <v>5</v>
      <v>9</v>
      <v>6</v>
      <v>2</v>
      <v>4</v>
      <v>2</v>
      <v>2</v>
      <v>7</v>
      <v>8</v>
    </spb>
    <spb s="8">
      <v>10</v>
    </spb>
    <spb s="8">
      <v>2</v>
    </spb>
    <spb s="9">
      <v>10</v>
      <v>2</v>
    </spb>
  </spbData>
</supportingPropertyBags>
</file>

<file path=xl/richData/rdsupportingpropertybagstructure.xml><?xml version="1.0" encoding="utf-8"?>
<spbStructures xmlns="http://schemas.microsoft.com/office/spreadsheetml/2017/richdata2" count="10">
  <s>
    <k n="P/U" t="s"/>
    <k n="Apri" t="s"/>
    <k n="Beta" t="s"/>
    <k n="Nome" t="s"/>
    <k n="Minimo" t="s"/>
    <k n="Prezzo" t="s"/>
    <k n="Valuta" t="s"/>
    <k n="Volume" t="s"/>
    <k n="Massimo" t="s"/>
    <k n="Settore" t="s"/>
    <k n="Exchange" t="s"/>
    <k n="Dipendenti" t="s"/>
    <k n="ExchangeID" t="s"/>
    <k n="UniqueName" t="s"/>
    <k n="Variazione" t="s"/>
    <k n="Descrizione" t="s"/>
    <k n="Volume medio" t="s"/>
    <k n="%ProviderInfo" t="s"/>
    <k n="Sede centrale" t="s"/>
    <k n="Nome ufficiale" t="s"/>
    <k n="Tipo strumento" t="s"/>
    <k n="Variazione (%)" t="s"/>
    <k n="LearnMoreOnLink" t="s"/>
    <k n="Simbolo azionario" t="s"/>
    <k n="Chiusura precedente" t="s"/>
    <k n="Simbolo dell'azione" t="s"/>
    <k n="Azioni in circolazione" t="s"/>
    <k n="Minimo di 52 settimane" t="s"/>
    <k n="Massimo in 52 settimane" t="s"/>
    <k n="Orario ultima transazione" t="s"/>
    <k n="Capitalizzazione di mercato" t="s"/>
  </s>
  <s>
    <k n="^Order" t="spba"/>
    <k n="TitleProperty" t="s"/>
    <k n="SubTitleProperty" t="s"/>
  </s>
  <s>
    <k n="ShowInCardView" t="b"/>
    <k n="ShowInDotNotation" t="b"/>
    <k n="ShowInAutoComplete" t="b"/>
  </s>
  <s>
    <k n="ExchangeID" t="spb"/>
    <k n="UniqueName" t="spb"/>
    <k n="`%ProviderInfo" t="spb"/>
    <k n="LearnMoreOnLink" t="spb"/>
  </s>
  <s>
    <k n="P/U" t="i"/>
    <k n="Apri" t="i"/>
    <k n="Beta" t="i"/>
    <k n="Nome" t="i"/>
    <k n="Minimo" t="i"/>
    <k n="Prezzo" t="i"/>
    <k n="Volume" t="i"/>
    <k n="Massimo" t="i"/>
    <k n="Dipendenti" t="i"/>
    <k n="Variazione" t="i"/>
    <k n="Volume medio" t="i"/>
    <k n="Variazione (%)" t="i"/>
    <k n="`%EntityServiceId" t="i"/>
    <k n="Chiusura precedente" t="i"/>
    <k n="Azioni in circolazione" t="i"/>
    <k n="Minimo di 52 settimane" t="i"/>
    <k n="Massimo in 52 settimane" t="i"/>
    <k n="Orario ultima transazione" t="i"/>
    <k n="Capitalizzazione di mercato" t="i"/>
  </s>
  <s>
    <k n="Prezzo" t="s"/>
    <k n="ExchangeID" t="s"/>
    <k n="Variazione" t="s"/>
    <k n="Variazione (%)" t="s"/>
    <k n="Orario ultima transazione" t="s"/>
  </s>
  <s>
    <k n="P/U" t="s"/>
    <k n="Apri" t="s"/>
    <k n="Beta" t="s"/>
    <k n="Nome" t="s"/>
    <k n="Minimo" t="s"/>
    <k n="Prezzo" t="s"/>
    <k n="Valuta" t="s"/>
    <k n="Volume" t="s"/>
    <k n="Massimo" t="s"/>
    <k n="Settore" t="s"/>
    <k n="Exchange" t="s"/>
    <k n="Dipendenti" t="s"/>
    <k n="ExchangeID" t="s"/>
    <k n="UniqueName" t="s"/>
    <k n="Variazione" t="s"/>
    <k n="Descrizione" t="s"/>
    <k n="Volume medio" t="s"/>
    <k n="%ProviderInfo" t="s"/>
    <k n="Sede centrale" t="s"/>
    <k n="Nome ufficiale" t="s"/>
    <k n="Tipo strumento" t="s"/>
    <k n="Variazione (%)" t="s"/>
    <k n="Anno costituita" t="s"/>
    <k n="LearnMoreOnLink" t="s"/>
    <k n="Simbolo azionario" t="s"/>
    <k n="Chiusura precedente" t="s"/>
    <k n="Simbolo dell'azione" t="s"/>
    <k n="Azioni in circolazione" t="s"/>
    <k n="Minimo di 52 settimane" t="s"/>
    <k n="Massimo in 52 settimane" t="s"/>
    <k n="Orario ultima transazione" t="s"/>
    <k n="Capitalizzazione di mercato" t="s"/>
  </s>
  <s>
    <k n="P/U" t="i"/>
    <k n="Apri" t="i"/>
    <k n="Beta" t="i"/>
    <k n="Nome" t="i"/>
    <k n="Minimo" t="i"/>
    <k n="Prezzo" t="i"/>
    <k n="Volume" t="i"/>
    <k n="Massimo" t="i"/>
    <k n="Dipendenti" t="i"/>
    <k n="Variazione" t="i"/>
    <k n="Volume medio" t="i"/>
    <k n="Variazione (%)" t="i"/>
    <k n="Anno costituita" t="i"/>
    <k n="`%EntityServiceId" t="i"/>
    <k n="Chiusura precedente" t="i"/>
    <k n="Azioni in circolazione" t="i"/>
    <k n="Minimo di 52 settimane" t="i"/>
    <k n="Massimo in 52 settimane" t="i"/>
    <k n="Orario ultima transazione" t="i"/>
    <k n="Capitalizzazione di mercato" t="i"/>
  </s>
  <s>
    <k n="_Self" t="i"/>
  </s>
  <s>
    <k n="Date" t="i"/>
    <k n="Close"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8">
    <x:dxf>
      <x:numFmt numFmtId="19" formatCode="m/d/yyyy"/>
    </x:dxf>
    <x:dxf>
      <x:numFmt numFmtId="0" formatCode="General"/>
    </x:dxf>
    <x:dxf>
      <x:numFmt numFmtId="2" formatCode="0.00"/>
    </x:dxf>
    <x:dxf>
      <x:numFmt numFmtId="27" formatCode="m/d/yyyy\ h:mm"/>
    </x:dxf>
    <x:dxf>
      <x:numFmt numFmtId="14" formatCode="0.00%"/>
    </x:dxf>
    <x:dxf>
      <x:numFmt numFmtId="3" formatCode="#,##0"/>
    </x:dxf>
    <x:dxf>
      <x:numFmt numFmtId="4" formatCode="#,##0.00"/>
    </x:dxf>
    <x:dxf>
      <x:numFmt numFmtId="1" formatCode="0"/>
    </x:dxf>
  </dxfs>
  <richProperties>
    <rPr n="NumberFormat" t="s"/>
    <rPr n="IsTitleField" t="b"/>
  </richProperties>
  <richStyles>
    <rSty dxfid="6">
      <rpv i="0">#,##0.00</rpv>
    </rSty>
    <rSty dxfid="1">
      <rpv i="0">_([$€-x-euro2] * #,##0.00_);_([$€-x-euro2] * (#,##0.00);_([$€-x-euro2] * "-"??_);_(@_)</rpv>
    </rSty>
    <rSty>
      <rpv i="1">1</rpv>
    </rSty>
    <rSty dxfid="5">
      <rpv i="0">#,##0</rpv>
    </rSty>
    <rSty dxfid="4"/>
    <rSty dxfid="2">
      <rpv i="0">0.00</rpv>
    </rSty>
    <rSty dxfid="3"/>
    <rSty dxfid="1">
      <rpv i="0">_([$€-x-euro2] * #,##0_);_([$€-x-euro2] * (#,##0);_([$€-x-euro2] * "-"_);_(@_)</rpv>
    </rSty>
    <rSty dxfid="7">
      <rpv i="0">0</rpv>
    </rSty>
    <rSty dxfid="0"/>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1CE9F-998A-48B2-A494-3FE6FC9E0B2D}">
  <dimension ref="A1:A7"/>
  <sheetViews>
    <sheetView workbookViewId="0">
      <selection activeCell="E9" sqref="E9"/>
    </sheetView>
  </sheetViews>
  <sheetFormatPr defaultRowHeight="15"/>
  <cols>
    <col min="1" max="1" width="45.85546875" customWidth="1"/>
  </cols>
  <sheetData>
    <row r="1" spans="1:1">
      <c r="A1" t="e" vm="1">
        <v>#VALUE!</v>
      </c>
    </row>
    <row r="2" spans="1:1">
      <c r="A2" t="e" vm="2">
        <v>#VALUE!</v>
      </c>
    </row>
    <row r="3" spans="1:1">
      <c r="A3" t="e" vm="3">
        <v>#VALUE!</v>
      </c>
    </row>
    <row r="4" spans="1:1">
      <c r="A4" t="e" vm="4">
        <v>#VALUE!</v>
      </c>
    </row>
    <row r="5" spans="1:1">
      <c r="A5" t="e" vm="5">
        <v>#VALUE!</v>
      </c>
    </row>
    <row r="6" spans="1:1">
      <c r="A6" t="e" vm="6">
        <v>#VALUE!</v>
      </c>
    </row>
    <row r="7" spans="1:1">
      <c r="A7" t="e" vm="7">
        <v>#VALUE!</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BBBFB-1DAD-44BD-9BA2-3706231E6A7B}">
  <dimension ref="A5:P34"/>
  <sheetViews>
    <sheetView topLeftCell="A19" workbookViewId="0">
      <selection activeCell="C33" sqref="C33:P34"/>
    </sheetView>
  </sheetViews>
  <sheetFormatPr defaultRowHeight="15"/>
  <cols>
    <col min="1" max="1" width="17.7109375" style="14" customWidth="1"/>
    <col min="2" max="2" width="6.7109375" style="14" customWidth="1"/>
    <col min="3" max="13" width="18.7109375" style="14" customWidth="1"/>
    <col min="14" max="16" width="18.5703125" style="14" customWidth="1"/>
    <col min="17" max="16384" width="9.140625" style="14"/>
  </cols>
  <sheetData>
    <row r="5" spans="1:16">
      <c r="A5" s="21" t="s">
        <v>0</v>
      </c>
      <c r="B5" s="21"/>
      <c r="C5" s="22">
        <v>45566</v>
      </c>
      <c r="D5" s="22"/>
      <c r="E5" s="21" t="s">
        <v>1</v>
      </c>
      <c r="F5" s="22">
        <v>45596</v>
      </c>
      <c r="H5" s="15"/>
    </row>
    <row r="6" spans="1:16">
      <c r="C6" s="15"/>
      <c r="D6" s="15"/>
    </row>
    <row r="7" spans="1:16" s="17" customFormat="1" ht="13.5">
      <c r="A7" s="16"/>
      <c r="C7" s="26" t="e" vm="1">
        <v>#VALUE!</v>
      </c>
      <c r="D7" s="26"/>
      <c r="E7" s="26" t="e" vm="2">
        <v>#VALUE!</v>
      </c>
      <c r="F7" s="26"/>
      <c r="G7" s="26" t="e" vm="3">
        <v>#VALUE!</v>
      </c>
      <c r="H7" s="26"/>
      <c r="I7" s="27" t="e" vm="4">
        <v>#VALUE!</v>
      </c>
      <c r="J7" s="27"/>
      <c r="K7" s="23" t="e" vm="5">
        <v>#VALUE!</v>
      </c>
      <c r="L7" s="18"/>
      <c r="M7" s="23" t="e" vm="6">
        <v>#VALUE!</v>
      </c>
      <c r="N7" s="18"/>
      <c r="O7" s="28" t="e" vm="7">
        <v>#VALUE!</v>
      </c>
      <c r="P7" s="29"/>
    </row>
    <row r="8" spans="1:16">
      <c r="A8" s="19"/>
      <c r="B8" s="15"/>
      <c r="C8" s="20" t="str" cm="1">
        <f t="array" aca="1" ref="C8:D31" ca="1">_xlfn.STOCKHISTORY(C7,$C$5,$F$5)</f>
        <v>Date</v>
      </c>
      <c r="D8" s="20" t="str">
        <f ca="1"/>
        <v>Close</v>
      </c>
      <c r="E8" s="20" t="str" cm="1">
        <f t="array" aca="1" ref="E8:F31" ca="1">_xlfn.STOCKHISTORY(E7,$C$5,$F$5)</f>
        <v>Date</v>
      </c>
      <c r="F8" s="20" t="str">
        <f ca="1"/>
        <v>Close</v>
      </c>
      <c r="G8" s="20" t="str" cm="1">
        <f t="array" aca="1" ref="G8:H31" ca="1">_xlfn.STOCKHISTORY(G7,$C$5,$F$5)</f>
        <v>Date</v>
      </c>
      <c r="H8" s="20" t="str">
        <f ca="1"/>
        <v>Close</v>
      </c>
      <c r="I8" s="20" t="str" cm="1">
        <f t="array" aca="1" ref="I8:J31" ca="1">_xlfn.STOCKHISTORY(I7,$C$5,$F$5)</f>
        <v>Date</v>
      </c>
      <c r="J8" s="20" t="str">
        <f ca="1"/>
        <v>Close</v>
      </c>
      <c r="K8" s="20" t="str" cm="1">
        <f t="array" aca="1" ref="K8:L31" ca="1">_xlfn.STOCKHISTORY(K7,$C$5,$F$5)</f>
        <v>Date</v>
      </c>
      <c r="L8" s="20" t="str">
        <f ca="1"/>
        <v>Close</v>
      </c>
      <c r="M8" s="20" t="str" cm="1">
        <f t="array" aca="1" ref="M8:N31" ca="1">_xlfn.STOCKHISTORY(M7,$C$5,$F$5)</f>
        <v>Date</v>
      </c>
      <c r="N8" s="20" t="str">
        <f ca="1"/>
        <v>Close</v>
      </c>
      <c r="O8" s="20" t="str" cm="1">
        <f t="array" aca="1" ref="O8:P31" ca="1">_xlfn.STOCKHISTORY(O7,$C$5,$F$5)</f>
        <v>Date</v>
      </c>
      <c r="P8" s="20" t="str">
        <f ca="1"/>
        <v>Close</v>
      </c>
    </row>
    <row r="9" spans="1:16">
      <c r="A9" s="16"/>
      <c r="C9" s="20" vm="8">
        <f ca="1"/>
        <v>45566</v>
      </c>
      <c r="D9" s="20" vm="9">
        <f ca="1"/>
        <v>13.89</v>
      </c>
      <c r="E9" s="20" vm="8">
        <f ca="1"/>
        <v>45566</v>
      </c>
      <c r="F9" s="20" vm="10">
        <f ca="1"/>
        <v>38.28</v>
      </c>
      <c r="G9" s="20" vm="8">
        <f ca="1"/>
        <v>45566</v>
      </c>
      <c r="H9" s="20" vm="11">
        <f ca="1"/>
        <v>7.2210000000000001</v>
      </c>
      <c r="I9" s="20" vm="8">
        <f ca="1"/>
        <v>45566</v>
      </c>
      <c r="J9" s="20" vm="12">
        <f ca="1"/>
        <v>51.1</v>
      </c>
      <c r="K9" s="20" vm="8">
        <f ca="1"/>
        <v>45566</v>
      </c>
      <c r="L9" s="20" vm="13">
        <f ca="1"/>
        <v>5.3419999999999996</v>
      </c>
      <c r="M9" s="20" vm="8">
        <f ca="1"/>
        <v>45566</v>
      </c>
      <c r="N9" s="20" vm="14">
        <f ca="1"/>
        <v>413.9</v>
      </c>
      <c r="O9" s="20" vm="8">
        <f ca="1"/>
        <v>45566</v>
      </c>
      <c r="P9" s="20" vm="15">
        <f ca="1"/>
        <v>3.7355</v>
      </c>
    </row>
    <row r="10" spans="1:16">
      <c r="A10" s="16"/>
      <c r="C10" s="20" vm="16">
        <f ca="1"/>
        <v>45567</v>
      </c>
      <c r="D10" s="20" vm="17">
        <f ca="1"/>
        <v>14.118</v>
      </c>
      <c r="E10" s="20" vm="16">
        <f ca="1"/>
        <v>45567</v>
      </c>
      <c r="F10" s="20" vm="18">
        <f ca="1"/>
        <v>37.69</v>
      </c>
      <c r="G10" s="20" vm="16">
        <f ca="1"/>
        <v>45567</v>
      </c>
      <c r="H10" s="20" vm="19">
        <f ca="1"/>
        <v>7.1120000000000001</v>
      </c>
      <c r="I10" s="20" vm="16">
        <f ca="1"/>
        <v>45567</v>
      </c>
      <c r="J10" s="20" vm="20">
        <f ca="1"/>
        <v>49.94</v>
      </c>
      <c r="K10" s="20" vm="16">
        <f ca="1"/>
        <v>45567</v>
      </c>
      <c r="L10" s="20" vm="21">
        <f ca="1"/>
        <v>5.2119999999999997</v>
      </c>
      <c r="M10" s="20" vm="16">
        <f ca="1"/>
        <v>45567</v>
      </c>
      <c r="N10" s="20" vm="22">
        <f ca="1"/>
        <v>415</v>
      </c>
      <c r="O10" s="20" vm="16">
        <f ca="1"/>
        <v>45567</v>
      </c>
      <c r="P10" s="20" vm="23">
        <f ca="1"/>
        <v>3.7160000000000002</v>
      </c>
    </row>
    <row r="11" spans="1:16">
      <c r="A11" s="19"/>
      <c r="B11" s="15"/>
      <c r="C11" s="20" vm="24">
        <f ca="1"/>
        <v>45568</v>
      </c>
      <c r="D11" s="20" vm="25">
        <f ca="1"/>
        <v>14.106</v>
      </c>
      <c r="E11" s="20" vm="24">
        <f ca="1"/>
        <v>45568</v>
      </c>
      <c r="F11" s="20" vm="26">
        <f ca="1"/>
        <v>37.700000000000003</v>
      </c>
      <c r="G11" s="20" vm="24">
        <f ca="1"/>
        <v>45568</v>
      </c>
      <c r="H11" s="20" vm="27">
        <f ca="1"/>
        <v>6.984</v>
      </c>
      <c r="I11" s="20" vm="24">
        <f ca="1"/>
        <v>45568</v>
      </c>
      <c r="J11" s="20" vm="28">
        <f ca="1"/>
        <v>49.5</v>
      </c>
      <c r="K11" s="20" vm="24">
        <f ca="1"/>
        <v>45568</v>
      </c>
      <c r="L11" s="20" vm="29">
        <f ca="1"/>
        <v>5.19</v>
      </c>
      <c r="M11" s="20" vm="24">
        <f ca="1"/>
        <v>45568</v>
      </c>
      <c r="N11" s="20" vm="30">
        <f ca="1"/>
        <v>406.5</v>
      </c>
      <c r="O11" s="20" vm="24">
        <f ca="1"/>
        <v>45568</v>
      </c>
      <c r="P11" s="20" vm="31">
        <f ca="1"/>
        <v>3.6859999999999999</v>
      </c>
    </row>
    <row r="12" spans="1:16">
      <c r="C12" s="20" vm="32">
        <f ca="1"/>
        <v>45569</v>
      </c>
      <c r="D12" s="20" vm="33">
        <f ca="1"/>
        <v>14.324</v>
      </c>
      <c r="E12" s="20" vm="32">
        <f ca="1"/>
        <v>45569</v>
      </c>
      <c r="F12" s="20" vm="34">
        <f ca="1"/>
        <v>38.82</v>
      </c>
      <c r="G12" s="20" vm="32">
        <f ca="1"/>
        <v>45569</v>
      </c>
      <c r="H12" s="20" vm="35">
        <f ca="1"/>
        <v>6.9550000000000001</v>
      </c>
      <c r="I12" s="20" vm="32">
        <f ca="1"/>
        <v>45569</v>
      </c>
      <c r="J12" s="20" vm="36">
        <f ca="1"/>
        <v>51.85</v>
      </c>
      <c r="K12" s="20" vm="32">
        <f ca="1"/>
        <v>45569</v>
      </c>
      <c r="L12" s="20" vm="37">
        <f ca="1"/>
        <v>5.2880000000000003</v>
      </c>
      <c r="M12" s="20" vm="32">
        <f ca="1"/>
        <v>45569</v>
      </c>
      <c r="N12" s="20" vm="38">
        <f ca="1"/>
        <v>409.6</v>
      </c>
      <c r="O12" s="20" vm="32">
        <f ca="1"/>
        <v>45569</v>
      </c>
      <c r="P12" s="20" vm="39">
        <f ca="1"/>
        <v>3.7635000000000001</v>
      </c>
    </row>
    <row r="13" spans="1:16">
      <c r="C13" s="20" vm="40">
        <f ca="1"/>
        <v>45572</v>
      </c>
      <c r="D13" s="20" vm="41">
        <f ca="1"/>
        <v>14.504</v>
      </c>
      <c r="E13" s="20" vm="40">
        <f ca="1"/>
        <v>45572</v>
      </c>
      <c r="F13" s="20" vm="42">
        <f ca="1"/>
        <v>39.369999999999997</v>
      </c>
      <c r="G13" s="20" vm="40">
        <f ca="1"/>
        <v>45572</v>
      </c>
      <c r="H13" s="20" vm="43">
        <f ca="1"/>
        <v>6.94</v>
      </c>
      <c r="I13" s="20" vm="40">
        <f ca="1"/>
        <v>45572</v>
      </c>
      <c r="J13" s="20" vm="44">
        <f ca="1"/>
        <v>53</v>
      </c>
      <c r="K13" s="20" vm="40">
        <f ca="1"/>
        <v>45572</v>
      </c>
      <c r="L13" s="20" vm="45">
        <f ca="1"/>
        <v>5.3239999999999998</v>
      </c>
      <c r="M13" s="20" vm="40">
        <f ca="1"/>
        <v>45572</v>
      </c>
      <c r="N13" s="20" vm="46">
        <f ca="1"/>
        <v>410.1</v>
      </c>
      <c r="O13" s="20" vm="40">
        <f ca="1"/>
        <v>45572</v>
      </c>
      <c r="P13" s="20" vm="47">
        <f ca="1"/>
        <v>3.8029999999999999</v>
      </c>
    </row>
    <row r="14" spans="1:16">
      <c r="C14" s="20" vm="48">
        <f ca="1"/>
        <v>45573</v>
      </c>
      <c r="D14" s="20" vm="49">
        <f ca="1"/>
        <v>14.194000000000001</v>
      </c>
      <c r="E14" s="20" vm="48">
        <f ca="1"/>
        <v>45573</v>
      </c>
      <c r="F14" s="20" vm="50">
        <f ca="1"/>
        <v>39.204999999999998</v>
      </c>
      <c r="G14" s="20" vm="48">
        <f ca="1"/>
        <v>45573</v>
      </c>
      <c r="H14" s="20" vm="51">
        <f ca="1"/>
        <v>6.9770000000000003</v>
      </c>
      <c r="I14" s="20" vm="48">
        <f ca="1"/>
        <v>45573</v>
      </c>
      <c r="J14" s="20" vm="52">
        <f ca="1"/>
        <v>52.1</v>
      </c>
      <c r="K14" s="20" vm="48">
        <f ca="1"/>
        <v>45573</v>
      </c>
      <c r="L14" s="20" vm="53">
        <f ca="1"/>
        <v>5.28</v>
      </c>
      <c r="M14" s="20" vm="48">
        <f ca="1"/>
        <v>45573</v>
      </c>
      <c r="N14" s="20" vm="54">
        <f ca="1"/>
        <v>417</v>
      </c>
      <c r="O14" s="20" vm="48">
        <f ca="1"/>
        <v>45573</v>
      </c>
      <c r="P14" s="20" vm="55">
        <f ca="1"/>
        <v>3.786</v>
      </c>
    </row>
    <row r="15" spans="1:16">
      <c r="C15" s="20" vm="56">
        <f ca="1"/>
        <v>45574</v>
      </c>
      <c r="D15" s="20" vm="57">
        <f ca="1"/>
        <v>14.166</v>
      </c>
      <c r="E15" s="20" vm="56">
        <f ca="1"/>
        <v>45574</v>
      </c>
      <c r="F15" s="20" vm="58">
        <f ca="1"/>
        <v>39.375</v>
      </c>
      <c r="G15" s="20" vm="56">
        <f ca="1"/>
        <v>45574</v>
      </c>
      <c r="H15" s="20" vm="59">
        <f ca="1"/>
        <v>7.0010000000000003</v>
      </c>
      <c r="I15" s="20" vm="56">
        <f ca="1"/>
        <v>45574</v>
      </c>
      <c r="J15" s="20" vm="60">
        <f ca="1"/>
        <v>52.75</v>
      </c>
      <c r="K15" s="20" vm="56">
        <f ca="1"/>
        <v>45574</v>
      </c>
      <c r="L15" s="20" vm="61">
        <f ca="1"/>
        <v>5.3680000000000003</v>
      </c>
      <c r="M15" s="20" vm="56">
        <f ca="1"/>
        <v>45574</v>
      </c>
      <c r="N15" s="20" vm="62">
        <f ca="1"/>
        <v>419.3</v>
      </c>
      <c r="O15" s="20" vm="56">
        <f ca="1"/>
        <v>45574</v>
      </c>
      <c r="P15" s="20" vm="63">
        <f ca="1"/>
        <v>3.8079999999999998</v>
      </c>
    </row>
    <row r="16" spans="1:16">
      <c r="C16" s="20" vm="64">
        <f ca="1"/>
        <v>45575</v>
      </c>
      <c r="D16" s="20" vm="65">
        <f ca="1"/>
        <v>14.262</v>
      </c>
      <c r="E16" s="20" vm="64">
        <f ca="1"/>
        <v>45575</v>
      </c>
      <c r="F16" s="20" vm="66">
        <f ca="1"/>
        <v>40</v>
      </c>
      <c r="G16" s="20" vm="64">
        <f ca="1"/>
        <v>45575</v>
      </c>
      <c r="H16" s="20" vm="67">
        <f ca="1"/>
        <v>6.9820000000000002</v>
      </c>
      <c r="I16" s="20" vm="64">
        <f ca="1"/>
        <v>45575</v>
      </c>
      <c r="J16" s="20" vm="52">
        <f ca="1"/>
        <v>52.1</v>
      </c>
      <c r="K16" s="20" vm="64">
        <f ca="1"/>
        <v>45575</v>
      </c>
      <c r="L16" s="20" vm="68">
        <f ca="1"/>
        <v>5.3220000000000001</v>
      </c>
      <c r="M16" s="20" vm="64">
        <f ca="1"/>
        <v>45575</v>
      </c>
      <c r="N16" s="20" vm="69">
        <f ca="1"/>
        <v>416</v>
      </c>
      <c r="O16" s="20" vm="64">
        <f ca="1"/>
        <v>45575</v>
      </c>
      <c r="P16" s="20" vm="70">
        <f ca="1"/>
        <v>3.85</v>
      </c>
    </row>
    <row r="17" spans="3:16">
      <c r="C17" s="20" vm="71">
        <f ca="1"/>
        <v>45576</v>
      </c>
      <c r="D17" s="20" vm="72">
        <f ca="1"/>
        <v>14.321999999999999</v>
      </c>
      <c r="E17" s="20" vm="71">
        <f ca="1"/>
        <v>45576</v>
      </c>
      <c r="F17" s="20" vm="73">
        <f ca="1"/>
        <v>40.08</v>
      </c>
      <c r="G17" s="20" vm="71">
        <f ca="1"/>
        <v>45576</v>
      </c>
      <c r="H17" s="20" vm="74">
        <f ca="1"/>
        <v>7.0659999999999998</v>
      </c>
      <c r="I17" s="20" vm="71">
        <f ca="1"/>
        <v>45576</v>
      </c>
      <c r="J17" s="20" vm="75">
        <f ca="1"/>
        <v>52.55</v>
      </c>
      <c r="K17" s="20" vm="71">
        <f ca="1"/>
        <v>45576</v>
      </c>
      <c r="L17" s="20" vm="68">
        <f ca="1"/>
        <v>5.3220000000000001</v>
      </c>
      <c r="M17" s="20" vm="71">
        <f ca="1"/>
        <v>45576</v>
      </c>
      <c r="N17" s="20" vm="76">
        <f ca="1"/>
        <v>426.8</v>
      </c>
      <c r="O17" s="20" vm="71">
        <f ca="1"/>
        <v>45576</v>
      </c>
      <c r="P17" s="20" vm="77">
        <f ca="1"/>
        <v>3.891</v>
      </c>
    </row>
    <row r="18" spans="3:16">
      <c r="C18" s="20" vm="78">
        <f ca="1"/>
        <v>45579</v>
      </c>
      <c r="D18" s="20" vm="79">
        <f ca="1"/>
        <v>14.353999999999999</v>
      </c>
      <c r="E18" s="20" vm="78">
        <f ca="1"/>
        <v>45579</v>
      </c>
      <c r="F18" s="20" vm="80">
        <f ca="1"/>
        <v>40.229999999999997</v>
      </c>
      <c r="G18" s="20" vm="78">
        <f ca="1"/>
        <v>45579</v>
      </c>
      <c r="H18" s="20" vm="81">
        <f ca="1"/>
        <v>7.1760000000000002</v>
      </c>
      <c r="I18" s="20" vm="78">
        <f ca="1"/>
        <v>45579</v>
      </c>
      <c r="J18" s="20" vm="82">
        <f ca="1"/>
        <v>54.1</v>
      </c>
      <c r="K18" s="20" vm="78">
        <f ca="1"/>
        <v>45579</v>
      </c>
      <c r="L18" s="20" vm="83">
        <f ca="1"/>
        <v>5.3659999999999997</v>
      </c>
      <c r="M18" s="20" vm="78">
        <f ca="1"/>
        <v>45579</v>
      </c>
      <c r="N18" s="20" vm="84">
        <f ca="1"/>
        <v>437.2</v>
      </c>
      <c r="O18" s="20" vm="78">
        <f ca="1"/>
        <v>45579</v>
      </c>
      <c r="P18" s="20" vm="85">
        <f ca="1"/>
        <v>3.9224999999999999</v>
      </c>
    </row>
    <row r="19" spans="3:16">
      <c r="C19" s="20" vm="86">
        <f ca="1"/>
        <v>45580</v>
      </c>
      <c r="D19" s="20" vm="87">
        <f ca="1"/>
        <v>13.964</v>
      </c>
      <c r="E19" s="20" vm="86">
        <f ca="1"/>
        <v>45580</v>
      </c>
      <c r="F19" s="20" vm="88">
        <f ca="1"/>
        <v>40.24</v>
      </c>
      <c r="G19" s="20" vm="86">
        <f ca="1"/>
        <v>45580</v>
      </c>
      <c r="H19" s="20" vm="89">
        <f ca="1"/>
        <v>7.2089999999999996</v>
      </c>
      <c r="I19" s="20" vm="86">
        <f ca="1"/>
        <v>45580</v>
      </c>
      <c r="J19" s="20" vm="90">
        <f ca="1"/>
        <v>53.4</v>
      </c>
      <c r="K19" s="20" vm="86">
        <f ca="1"/>
        <v>45580</v>
      </c>
      <c r="L19" s="20" vm="91">
        <f ca="1"/>
        <v>5.27</v>
      </c>
      <c r="M19" s="20" vm="86">
        <f ca="1"/>
        <v>45580</v>
      </c>
      <c r="N19" s="20" vm="92">
        <f ca="1"/>
        <v>435.4</v>
      </c>
      <c r="O19" s="20" vm="86">
        <f ca="1"/>
        <v>45580</v>
      </c>
      <c r="P19" s="20" vm="93">
        <f ca="1"/>
        <v>3.9304999999999999</v>
      </c>
    </row>
    <row r="20" spans="3:16">
      <c r="C20" s="20" vm="94">
        <f ca="1"/>
        <v>45581</v>
      </c>
      <c r="D20" s="20" vm="95">
        <f ca="1"/>
        <v>14.036</v>
      </c>
      <c r="E20" s="20" vm="94">
        <f ca="1"/>
        <v>45581</v>
      </c>
      <c r="F20" s="20" vm="96">
        <f ca="1"/>
        <v>40.305</v>
      </c>
      <c r="G20" s="20" vm="94">
        <f ca="1"/>
        <v>45581</v>
      </c>
      <c r="H20" s="20" vm="97">
        <f ca="1"/>
        <v>7.2850000000000001</v>
      </c>
      <c r="I20" s="20" vm="94">
        <f ca="1"/>
        <v>45581</v>
      </c>
      <c r="J20" s="20" vm="98">
        <f ca="1"/>
        <v>53.55</v>
      </c>
      <c r="K20" s="20" vm="94">
        <f ca="1"/>
        <v>45581</v>
      </c>
      <c r="L20" s="20" vm="99">
        <f ca="1"/>
        <v>5.3319999999999999</v>
      </c>
      <c r="M20" s="20" vm="94">
        <f ca="1"/>
        <v>45581</v>
      </c>
      <c r="N20" s="20" vm="100">
        <f ca="1"/>
        <v>433.9</v>
      </c>
      <c r="O20" s="20" vm="94">
        <f ca="1"/>
        <v>45581</v>
      </c>
      <c r="P20" s="20" vm="101">
        <f ca="1"/>
        <v>3.92</v>
      </c>
    </row>
    <row r="21" spans="3:16">
      <c r="C21" s="20" vm="102">
        <f ca="1"/>
        <v>45582</v>
      </c>
      <c r="D21" s="20" vm="103">
        <f ca="1"/>
        <v>14.162000000000001</v>
      </c>
      <c r="E21" s="20" vm="102">
        <f ca="1"/>
        <v>45582</v>
      </c>
      <c r="F21" s="20" vm="104">
        <f ca="1"/>
        <v>40.734999999999999</v>
      </c>
      <c r="G21" s="20" vm="102">
        <f ca="1"/>
        <v>45582</v>
      </c>
      <c r="H21" s="20" vm="105">
        <f ca="1"/>
        <v>7.32</v>
      </c>
      <c r="I21" s="20" vm="102">
        <f ca="1"/>
        <v>45582</v>
      </c>
      <c r="J21" s="20" vm="106">
        <f ca="1"/>
        <v>54.5</v>
      </c>
      <c r="K21" s="20" vm="102">
        <f ca="1"/>
        <v>45582</v>
      </c>
      <c r="L21" s="20" vm="107">
        <f ca="1"/>
        <v>5.3460000000000001</v>
      </c>
      <c r="M21" s="20" vm="102">
        <f ca="1"/>
        <v>45582</v>
      </c>
      <c r="N21" s="20" vm="108">
        <f ca="1"/>
        <v>443.2</v>
      </c>
      <c r="O21" s="20" vm="102">
        <f ca="1"/>
        <v>45582</v>
      </c>
      <c r="P21" s="20" vm="109">
        <f ca="1"/>
        <v>3.9704999999999999</v>
      </c>
    </row>
    <row r="22" spans="3:16">
      <c r="C22" s="20" vm="110">
        <f ca="1"/>
        <v>45583</v>
      </c>
      <c r="D22" s="20" vm="111">
        <f ca="1"/>
        <v>14.102</v>
      </c>
      <c r="E22" s="20" vm="110">
        <f ca="1"/>
        <v>45583</v>
      </c>
      <c r="F22" s="20" vm="112">
        <f ca="1"/>
        <v>40.825000000000003</v>
      </c>
      <c r="G22" s="20" vm="110">
        <f ca="1"/>
        <v>45583</v>
      </c>
      <c r="H22" s="20" vm="113">
        <f ca="1"/>
        <v>7.3319999999999999</v>
      </c>
      <c r="I22" s="20" vm="110">
        <f ca="1"/>
        <v>45583</v>
      </c>
      <c r="J22" s="20" vm="114">
        <f ca="1"/>
        <v>54.2</v>
      </c>
      <c r="K22" s="20" vm="110">
        <f ca="1"/>
        <v>45583</v>
      </c>
      <c r="L22" s="20" vm="115">
        <f ca="1"/>
        <v>5.3380000000000001</v>
      </c>
      <c r="M22" s="20" vm="110">
        <f ca="1"/>
        <v>45583</v>
      </c>
      <c r="N22" s="20" vm="116">
        <f ca="1"/>
        <v>443.3</v>
      </c>
      <c r="O22" s="20" vm="110">
        <f ca="1"/>
        <v>45583</v>
      </c>
      <c r="P22" s="20" vm="117">
        <f ca="1"/>
        <v>4</v>
      </c>
    </row>
    <row r="23" spans="3:16">
      <c r="C23" s="20" vm="118">
        <f ca="1"/>
        <v>45586</v>
      </c>
      <c r="D23" s="20" vm="119">
        <f ca="1"/>
        <v>14.256</v>
      </c>
      <c r="E23" s="20" vm="118">
        <f ca="1"/>
        <v>45586</v>
      </c>
      <c r="F23" s="20" vm="120">
        <f ca="1"/>
        <v>40.549999999999997</v>
      </c>
      <c r="G23" s="20" vm="118">
        <f ca="1"/>
        <v>45586</v>
      </c>
      <c r="H23" s="20" vm="121">
        <f ca="1"/>
        <v>7.3369999999999997</v>
      </c>
      <c r="I23" s="20" vm="118">
        <f ca="1"/>
        <v>45586</v>
      </c>
      <c r="J23" s="20" vm="122">
        <f ca="1"/>
        <v>53.75</v>
      </c>
      <c r="K23" s="20" vm="118">
        <f ca="1"/>
        <v>45586</v>
      </c>
      <c r="L23" s="20" vm="123">
        <f ca="1"/>
        <v>5.258</v>
      </c>
      <c r="M23" s="20" vm="118">
        <f ca="1"/>
        <v>45586</v>
      </c>
      <c r="N23" s="20" vm="124">
        <f ca="1"/>
        <v>441</v>
      </c>
      <c r="O23" s="20" vm="118">
        <f ca="1"/>
        <v>45586</v>
      </c>
      <c r="P23" s="20" vm="125">
        <f ca="1"/>
        <v>3.9645000000000001</v>
      </c>
    </row>
    <row r="24" spans="3:16">
      <c r="C24" s="20" vm="126">
        <f ca="1"/>
        <v>45587</v>
      </c>
      <c r="D24" s="20" vm="127">
        <f ca="1"/>
        <v>14.278</v>
      </c>
      <c r="E24" s="20" vm="126">
        <f ca="1"/>
        <v>45587</v>
      </c>
      <c r="F24" s="20" vm="128">
        <f ca="1"/>
        <v>40.325000000000003</v>
      </c>
      <c r="G24" s="20" vm="126">
        <f ca="1"/>
        <v>45587</v>
      </c>
      <c r="H24" s="20" vm="129">
        <f ca="1"/>
        <v>7.17</v>
      </c>
      <c r="I24" s="20" vm="126">
        <f ca="1"/>
        <v>45587</v>
      </c>
      <c r="J24" s="20" vm="130">
        <f ca="1"/>
        <v>53.35</v>
      </c>
      <c r="K24" s="20" vm="126">
        <f ca="1"/>
        <v>45587</v>
      </c>
      <c r="L24" s="20" vm="91">
        <f ca="1"/>
        <v>5.27</v>
      </c>
      <c r="M24" s="20" vm="126">
        <f ca="1"/>
        <v>45587</v>
      </c>
      <c r="N24" s="20" vm="131">
        <f ca="1"/>
        <v>443.7</v>
      </c>
      <c r="O24" s="20" vm="126">
        <f ca="1"/>
        <v>45587</v>
      </c>
      <c r="P24" s="20" vm="132">
        <f ca="1"/>
        <v>3.931</v>
      </c>
    </row>
    <row r="25" spans="3:16">
      <c r="C25" s="20" vm="133">
        <f ca="1"/>
        <v>45588</v>
      </c>
      <c r="D25" s="20" vm="134">
        <f ca="1"/>
        <v>14.18</v>
      </c>
      <c r="E25" s="20" vm="133">
        <f ca="1"/>
        <v>45588</v>
      </c>
      <c r="F25" s="20" vm="135">
        <f ca="1"/>
        <v>40.255000000000003</v>
      </c>
      <c r="G25" s="20" vm="133">
        <f ca="1"/>
        <v>45588</v>
      </c>
      <c r="H25" s="20" vm="136">
        <f ca="1"/>
        <v>7.1769999999999996</v>
      </c>
      <c r="I25" s="20" vm="133">
        <f ca="1"/>
        <v>45588</v>
      </c>
      <c r="J25" s="20" vm="137">
        <f ca="1"/>
        <v>53.7</v>
      </c>
      <c r="K25" s="20" vm="133">
        <f ca="1"/>
        <v>45588</v>
      </c>
      <c r="L25" s="20" vm="138">
        <f ca="1"/>
        <v>5.2439999999999998</v>
      </c>
      <c r="M25" s="20" vm="133">
        <f ca="1"/>
        <v>45588</v>
      </c>
      <c r="N25" s="20" vm="139">
        <f ca="1"/>
        <v>446.7</v>
      </c>
      <c r="O25" s="20" vm="133">
        <f ca="1"/>
        <v>45588</v>
      </c>
      <c r="P25" s="20" vm="140">
        <f ca="1"/>
        <v>3.8839999999999999</v>
      </c>
    </row>
    <row r="26" spans="3:16">
      <c r="C26" s="20" vm="141">
        <f ca="1"/>
        <v>45589</v>
      </c>
      <c r="D26" s="20" vm="142">
        <f ca="1"/>
        <v>14.226000000000001</v>
      </c>
      <c r="E26" s="20" vm="141">
        <f ca="1"/>
        <v>45589</v>
      </c>
      <c r="F26" s="20" vm="143">
        <f ca="1"/>
        <v>40.06</v>
      </c>
      <c r="G26" s="20" vm="141">
        <f ca="1"/>
        <v>45589</v>
      </c>
      <c r="H26" s="20" vm="144">
        <f ca="1"/>
        <v>7.2009999999999996</v>
      </c>
      <c r="I26" s="20" vm="141">
        <f ca="1"/>
        <v>45589</v>
      </c>
      <c r="J26" s="20" vm="145">
        <f ca="1"/>
        <v>53.8</v>
      </c>
      <c r="K26" s="20" vm="141">
        <f ca="1"/>
        <v>45589</v>
      </c>
      <c r="L26" s="20" vm="146">
        <f ca="1"/>
        <v>5.1520000000000001</v>
      </c>
      <c r="M26" s="20" vm="141">
        <f ca="1"/>
        <v>45589</v>
      </c>
      <c r="N26" s="20" vm="147">
        <f ca="1"/>
        <v>446.2</v>
      </c>
      <c r="O26" s="20" vm="141">
        <f ca="1"/>
        <v>45589</v>
      </c>
      <c r="P26" s="20" vm="148">
        <f ca="1"/>
        <v>3.8795000000000002</v>
      </c>
    </row>
    <row r="27" spans="3:16">
      <c r="C27" s="20" vm="149">
        <f ca="1"/>
        <v>45590</v>
      </c>
      <c r="D27" s="20" vm="150">
        <f ca="1"/>
        <v>14.428000000000001</v>
      </c>
      <c r="E27" s="20" vm="149">
        <f ca="1"/>
        <v>45590</v>
      </c>
      <c r="F27" s="20" vm="151">
        <f ca="1"/>
        <v>40.155000000000001</v>
      </c>
      <c r="G27" s="20" vm="149">
        <f ca="1"/>
        <v>45590</v>
      </c>
      <c r="H27" s="20" vm="152">
        <f ca="1"/>
        <v>7.1879999999999997</v>
      </c>
      <c r="I27" s="20" vm="149">
        <f ca="1"/>
        <v>45590</v>
      </c>
      <c r="J27" s="20" vm="122">
        <f ca="1"/>
        <v>53.75</v>
      </c>
      <c r="K27" s="20" vm="149">
        <f ca="1"/>
        <v>45590</v>
      </c>
      <c r="L27" s="20" vm="153">
        <f ca="1"/>
        <v>5.1719999999999997</v>
      </c>
      <c r="M27" s="20" vm="149">
        <f ca="1"/>
        <v>45590</v>
      </c>
      <c r="N27" s="20" vm="154">
        <f ca="1"/>
        <v>450.1</v>
      </c>
      <c r="O27" s="20" vm="149">
        <f ca="1"/>
        <v>45590</v>
      </c>
      <c r="P27" s="20" vm="155">
        <f ca="1"/>
        <v>3.8759999999999999</v>
      </c>
    </row>
    <row r="28" spans="3:16">
      <c r="C28" s="20" vm="156">
        <f ca="1"/>
        <v>45593</v>
      </c>
      <c r="D28" s="20" vm="49">
        <f ca="1"/>
        <v>14.194000000000001</v>
      </c>
      <c r="E28" s="20" vm="156">
        <f ca="1"/>
        <v>45593</v>
      </c>
      <c r="F28" s="20" vm="157">
        <f ca="1"/>
        <v>40.72</v>
      </c>
      <c r="G28" s="20" vm="156">
        <f ca="1"/>
        <v>45593</v>
      </c>
      <c r="H28" s="20" vm="158">
        <f ca="1"/>
        <v>7.2080000000000002</v>
      </c>
      <c r="I28" s="20" vm="156">
        <f ca="1"/>
        <v>45593</v>
      </c>
      <c r="J28" s="20" vm="82">
        <f ca="1"/>
        <v>54.1</v>
      </c>
      <c r="K28" s="20" vm="156">
        <f ca="1"/>
        <v>45593</v>
      </c>
      <c r="L28" s="20" vm="159">
        <f ca="1"/>
        <v>5.1580000000000004</v>
      </c>
      <c r="M28" s="20" vm="156">
        <f ca="1"/>
        <v>45593</v>
      </c>
      <c r="N28" s="20" vm="160">
        <f ca="1"/>
        <v>453.2</v>
      </c>
      <c r="O28" s="20" vm="156">
        <f ca="1"/>
        <v>45593</v>
      </c>
      <c r="P28" s="20" vm="161">
        <f ca="1"/>
        <v>3.9264999999999999</v>
      </c>
    </row>
    <row r="29" spans="3:16">
      <c r="C29" s="20" vm="162">
        <f ca="1"/>
        <v>45594</v>
      </c>
      <c r="D29" s="20" vm="95">
        <f ca="1"/>
        <v>14.036</v>
      </c>
      <c r="E29" s="20" vm="162">
        <f ca="1"/>
        <v>45594</v>
      </c>
      <c r="F29" s="20" vm="163">
        <f ca="1"/>
        <v>41.055</v>
      </c>
      <c r="G29" s="20" vm="162">
        <f ca="1"/>
        <v>45594</v>
      </c>
      <c r="H29" s="20" vm="164">
        <f ca="1"/>
        <v>7.1379999999999999</v>
      </c>
      <c r="I29" s="20" vm="162">
        <f ca="1"/>
        <v>45594</v>
      </c>
      <c r="J29" s="20" vm="165">
        <f ca="1"/>
        <v>53.85</v>
      </c>
      <c r="K29" s="20" vm="162">
        <f ca="1"/>
        <v>45594</v>
      </c>
      <c r="L29" s="20" vm="166">
        <f ca="1"/>
        <v>5.0659999999999998</v>
      </c>
      <c r="M29" s="20" vm="162">
        <f ca="1"/>
        <v>45594</v>
      </c>
      <c r="N29" s="20" vm="167">
        <f ca="1"/>
        <v>451.9</v>
      </c>
      <c r="O29" s="20" vm="162">
        <f ca="1"/>
        <v>45594</v>
      </c>
      <c r="P29" s="20" vm="168">
        <f ca="1"/>
        <v>3.9729999999999999</v>
      </c>
    </row>
    <row r="30" spans="3:16">
      <c r="C30" s="20" vm="169">
        <f ca="1"/>
        <v>45595</v>
      </c>
      <c r="D30" s="20" vm="170">
        <f ca="1"/>
        <v>13.992000000000001</v>
      </c>
      <c r="E30" s="20" vm="169">
        <f ca="1"/>
        <v>45595</v>
      </c>
      <c r="F30" s="20" vm="171">
        <f ca="1"/>
        <v>41.015000000000001</v>
      </c>
      <c r="G30" s="20" vm="169">
        <f ca="1"/>
        <v>45595</v>
      </c>
      <c r="H30" s="20" vm="172">
        <f ca="1"/>
        <v>7.0810000000000004</v>
      </c>
      <c r="I30" s="20" vm="169">
        <f ca="1"/>
        <v>45595</v>
      </c>
      <c r="J30" s="20" vm="173">
        <f ca="1"/>
        <v>53.1</v>
      </c>
      <c r="K30" s="20" vm="169">
        <f ca="1"/>
        <v>45595</v>
      </c>
      <c r="L30" s="20" vm="174">
        <f ca="1"/>
        <v>5.0979999999999999</v>
      </c>
      <c r="M30" s="20" vm="169">
        <f ca="1"/>
        <v>45595</v>
      </c>
      <c r="N30" s="20" vm="175">
        <f ca="1"/>
        <v>443.8</v>
      </c>
      <c r="O30" s="20" vm="169">
        <f ca="1"/>
        <v>45595</v>
      </c>
      <c r="P30" s="20" vm="176">
        <f ca="1"/>
        <v>3.9445000000000001</v>
      </c>
    </row>
    <row r="31" spans="3:16">
      <c r="C31" s="20" vm="177">
        <f ca="1"/>
        <v>45596</v>
      </c>
      <c r="D31" s="20" vm="178">
        <f ca="1"/>
        <v>14.012</v>
      </c>
      <c r="E31" s="20" vm="177">
        <f ca="1"/>
        <v>45596</v>
      </c>
      <c r="F31" s="20" vm="179">
        <f ca="1"/>
        <v>40.68</v>
      </c>
      <c r="G31" s="20" vm="177">
        <f ca="1"/>
        <v>45596</v>
      </c>
      <c r="H31" s="20" vm="180">
        <f ca="1"/>
        <v>6.97</v>
      </c>
      <c r="I31" s="20" vm="177">
        <f ca="1"/>
        <v>45596</v>
      </c>
      <c r="J31" s="20" vm="52">
        <f ca="1"/>
        <v>52.1</v>
      </c>
      <c r="K31" s="20" vm="177">
        <f ca="1"/>
        <v>45596</v>
      </c>
      <c r="L31" s="20" vm="181">
        <f ca="1"/>
        <v>5.0259999999999998</v>
      </c>
      <c r="M31" s="20" vm="177">
        <f ca="1"/>
        <v>45596</v>
      </c>
      <c r="N31" s="20" vm="182">
        <f ca="1"/>
        <v>439.8</v>
      </c>
      <c r="O31" s="20" vm="177">
        <f ca="1"/>
        <v>45596</v>
      </c>
      <c r="P31" s="20" vm="183">
        <f ca="1"/>
        <v>3.9369999999999998</v>
      </c>
    </row>
    <row r="33" spans="3:16">
      <c r="C33" s="21" t="s">
        <v>2</v>
      </c>
      <c r="D33" s="21">
        <f ca="1">D31-D9</f>
        <v>0.12199999999999989</v>
      </c>
      <c r="E33" s="21"/>
      <c r="F33" s="21">
        <f ca="1">F31-F9</f>
        <v>2.3999999999999986</v>
      </c>
      <c r="G33" s="21"/>
      <c r="H33" s="21">
        <f ca="1">H31-H9</f>
        <v>-0.25100000000000033</v>
      </c>
      <c r="I33" s="21"/>
      <c r="J33" s="21">
        <f ca="1">J31-J9</f>
        <v>1</v>
      </c>
      <c r="K33" s="21"/>
      <c r="L33" s="21">
        <f ca="1">L31-L9</f>
        <v>-0.31599999999999984</v>
      </c>
      <c r="M33" s="21"/>
      <c r="N33" s="21">
        <f ca="1">N31-N9</f>
        <v>25.900000000000034</v>
      </c>
      <c r="O33" s="21"/>
      <c r="P33" s="21">
        <f ca="1">P31-P9</f>
        <v>0.20149999999999979</v>
      </c>
    </row>
    <row r="34" spans="3:16">
      <c r="C34" s="21" t="s">
        <v>3</v>
      </c>
      <c r="D34" s="21">
        <f ca="1">D33/D31</f>
        <v>8.7068227233799509E-3</v>
      </c>
      <c r="E34" s="21"/>
      <c r="F34" s="21">
        <f ca="1">F33/F31</f>
        <v>5.899705014749259E-2</v>
      </c>
      <c r="G34" s="21"/>
      <c r="H34" s="21">
        <f ca="1">H33/H31</f>
        <v>-3.601147776183649E-2</v>
      </c>
      <c r="I34" s="21"/>
      <c r="J34" s="21">
        <f ca="1">J33/J31</f>
        <v>1.9193857965451054E-2</v>
      </c>
      <c r="K34" s="21"/>
      <c r="L34" s="21">
        <f ca="1">L33/L31</f>
        <v>-6.2873060087544744E-2</v>
      </c>
      <c r="M34" s="21"/>
      <c r="N34" s="21">
        <f ca="1">N33/N31</f>
        <v>5.8890404729422544E-2</v>
      </c>
      <c r="O34" s="21"/>
      <c r="P34" s="21">
        <f ca="1">P33/P31</f>
        <v>5.1181102362204675E-2</v>
      </c>
    </row>
  </sheetData>
  <mergeCells count="5">
    <mergeCell ref="C7:D7"/>
    <mergeCell ref="E7:F7"/>
    <mergeCell ref="G7:H7"/>
    <mergeCell ref="I7:J7"/>
    <mergeCell ref="O7:P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D3A49-D38A-4A3F-A958-565F13F4674C}">
  <dimension ref="A2:G27"/>
  <sheetViews>
    <sheetView tabSelected="1" workbookViewId="0">
      <selection activeCell="O6" sqref="O6"/>
    </sheetView>
  </sheetViews>
  <sheetFormatPr defaultRowHeight="15"/>
  <cols>
    <col min="1" max="1" width="3.7109375" customWidth="1"/>
    <col min="2" max="2" width="4.7109375" customWidth="1"/>
    <col min="3" max="3" width="16.5703125" customWidth="1"/>
    <col min="4" max="4" width="14.7109375" customWidth="1"/>
    <col min="5" max="5" width="5.28515625" customWidth="1"/>
    <col min="6" max="6" width="12.5703125" customWidth="1"/>
    <col min="7" max="7" width="3.42578125" customWidth="1"/>
  </cols>
  <sheetData>
    <row r="2" spans="1:7" ht="21">
      <c r="B2" s="2"/>
      <c r="C2" s="12" t="s">
        <v>4</v>
      </c>
      <c r="D2" s="1"/>
      <c r="E2" s="1"/>
      <c r="F2" s="1"/>
      <c r="G2" s="1"/>
    </row>
    <row r="3" spans="1:7" ht="21">
      <c r="B3" s="11"/>
      <c r="C3" s="13" t="s">
        <v>5</v>
      </c>
      <c r="D3" s="1"/>
      <c r="E3" s="1"/>
      <c r="F3" s="1"/>
      <c r="G3" s="1"/>
    </row>
    <row r="4" spans="1:7">
      <c r="B4" s="2"/>
      <c r="C4" s="2"/>
      <c r="D4" s="1"/>
      <c r="E4" s="1"/>
      <c r="F4" s="1"/>
      <c r="G4" s="1"/>
    </row>
    <row r="5" spans="1:7" s="5" customFormat="1" ht="21" customHeight="1">
      <c r="A5"/>
      <c r="B5" s="30"/>
      <c r="C5" s="30" t="s">
        <v>6</v>
      </c>
      <c r="D5" s="32"/>
      <c r="E5" s="4"/>
      <c r="F5" s="8" vm="178">
        <f ca="1">'Recupero dei valori di chiusura'!D31</f>
        <v>14.012</v>
      </c>
      <c r="G5" s="4"/>
    </row>
    <row r="6" spans="1:7" ht="19.149999999999999" customHeight="1">
      <c r="B6" s="31"/>
      <c r="C6" s="31"/>
      <c r="D6" s="32"/>
      <c r="E6" s="1"/>
      <c r="F6" s="10">
        <f ca="1">'Recupero dei valori di chiusura'!D34</f>
        <v>8.7068227233799509E-3</v>
      </c>
      <c r="G6" s="1"/>
    </row>
    <row r="7" spans="1:7" ht="19.149999999999999" customHeight="1">
      <c r="B7" s="25"/>
      <c r="C7" s="25"/>
      <c r="D7" s="24"/>
      <c r="E7" s="1"/>
      <c r="F7" s="3"/>
      <c r="G7" s="1"/>
    </row>
    <row r="8" spans="1:7" s="5" customFormat="1" ht="19.149999999999999" customHeight="1">
      <c r="A8"/>
      <c r="B8" s="6"/>
      <c r="C8" s="6"/>
      <c r="D8" s="7"/>
      <c r="E8" s="4"/>
      <c r="F8" s="8" vm="180">
        <f ca="1">'Recupero dei valori di chiusura'!H31</f>
        <v>6.97</v>
      </c>
      <c r="G8" s="4"/>
    </row>
    <row r="9" spans="1:7" ht="19.899999999999999" customHeight="1">
      <c r="B9" s="30"/>
      <c r="C9" s="30" t="s">
        <v>7</v>
      </c>
      <c r="D9" s="32"/>
      <c r="E9" s="1"/>
      <c r="F9" s="10">
        <f ca="1">'Recupero dei valori di chiusura'!H34</f>
        <v>-3.601147776183649E-2</v>
      </c>
      <c r="G9" s="1"/>
    </row>
    <row r="10" spans="1:7" ht="19.149999999999999" customHeight="1">
      <c r="B10" s="31"/>
      <c r="C10" s="31"/>
      <c r="D10" s="32"/>
      <c r="E10" s="1"/>
      <c r="F10" s="3"/>
      <c r="G10" s="1"/>
    </row>
    <row r="11" spans="1:7" ht="19.149999999999999" customHeight="1">
      <c r="B11" s="25"/>
      <c r="C11" s="25"/>
      <c r="D11" s="24"/>
      <c r="E11" s="1"/>
      <c r="F11" s="9"/>
      <c r="G11" s="1"/>
    </row>
    <row r="12" spans="1:7" s="5" customFormat="1" ht="19.149999999999999" customHeight="1">
      <c r="A12"/>
      <c r="B12" s="30"/>
      <c r="C12" s="30" t="s">
        <v>8</v>
      </c>
      <c r="D12" s="32"/>
      <c r="E12" s="4"/>
      <c r="F12" s="8" vm="179">
        <f ca="1">'Recupero dei valori di chiusura'!F31</f>
        <v>40.68</v>
      </c>
      <c r="G12" s="4"/>
    </row>
    <row r="13" spans="1:7" ht="21" customHeight="1">
      <c r="B13" s="31"/>
      <c r="C13" s="31"/>
      <c r="D13" s="32"/>
      <c r="E13" s="1"/>
      <c r="F13" s="10">
        <f ca="1">'Recupero dei valori di chiusura'!F34</f>
        <v>5.899705014749259E-2</v>
      </c>
      <c r="G13" s="1"/>
    </row>
    <row r="14" spans="1:7">
      <c r="B14" s="1"/>
      <c r="C14" s="1"/>
      <c r="D14" s="1"/>
      <c r="E14" s="1"/>
      <c r="F14" s="2"/>
      <c r="G14" s="1"/>
    </row>
    <row r="15" spans="1:7" ht="18.75">
      <c r="B15" s="30"/>
      <c r="C15" s="30" t="s">
        <v>9</v>
      </c>
      <c r="D15" s="32"/>
      <c r="E15" s="4"/>
      <c r="F15" s="8" vm="52">
        <f ca="1">'Recupero dei valori di chiusura'!J31</f>
        <v>52.1</v>
      </c>
      <c r="G15" s="4"/>
    </row>
    <row r="16" spans="1:7" ht="18.75">
      <c r="B16" s="31"/>
      <c r="C16" s="31"/>
      <c r="D16" s="32"/>
      <c r="E16" s="1"/>
      <c r="F16" s="10">
        <f ca="1">'Recupero dei valori di chiusura'!J34</f>
        <v>1.9193857965451054E-2</v>
      </c>
      <c r="G16" s="1"/>
    </row>
    <row r="17" spans="2:7">
      <c r="B17" s="1"/>
      <c r="C17" s="1"/>
      <c r="D17" s="1"/>
      <c r="E17" s="1"/>
      <c r="F17" s="2"/>
      <c r="G17" s="1"/>
    </row>
    <row r="18" spans="2:7" ht="18.75">
      <c r="B18" s="30"/>
      <c r="C18" s="30" t="s">
        <v>10</v>
      </c>
      <c r="D18" s="32"/>
      <c r="E18" s="4"/>
      <c r="F18" s="8" vm="181">
        <f ca="1">'Recupero dei valori di chiusura'!L31</f>
        <v>5.0259999999999998</v>
      </c>
      <c r="G18" s="4"/>
    </row>
    <row r="19" spans="2:7" ht="18.75">
      <c r="B19" s="31"/>
      <c r="C19" s="31"/>
      <c r="D19" s="32"/>
      <c r="E19" s="1"/>
      <c r="F19" s="10">
        <f ca="1">'Recupero dei valori di chiusura'!L34</f>
        <v>-6.2873060087544744E-2</v>
      </c>
      <c r="G19" s="1"/>
    </row>
    <row r="20" spans="2:7">
      <c r="B20" s="1"/>
      <c r="C20" s="1"/>
      <c r="D20" s="1"/>
      <c r="E20" s="1"/>
      <c r="F20" s="2"/>
      <c r="G20" s="1"/>
    </row>
    <row r="21" spans="2:7" ht="18.75">
      <c r="B21" s="30"/>
      <c r="C21" s="30" t="s">
        <v>11</v>
      </c>
      <c r="D21" s="32"/>
      <c r="E21" s="4"/>
      <c r="F21" s="8" vm="183">
        <f ca="1">'Recupero dei valori di chiusura'!P31</f>
        <v>3.9369999999999998</v>
      </c>
      <c r="G21" s="4"/>
    </row>
    <row r="22" spans="2:7" ht="18.75">
      <c r="B22" s="31"/>
      <c r="C22" s="31"/>
      <c r="D22" s="32"/>
      <c r="E22" s="1"/>
      <c r="F22" s="10">
        <f ca="1">'Recupero dei valori di chiusura'!P34</f>
        <v>5.1181102362204675E-2</v>
      </c>
      <c r="G22" s="1"/>
    </row>
    <row r="23" spans="2:7">
      <c r="B23" s="1"/>
      <c r="C23" s="1"/>
      <c r="D23" s="1"/>
      <c r="E23" s="1"/>
      <c r="F23" s="2"/>
      <c r="G23" s="1"/>
    </row>
    <row r="24" spans="2:7" ht="18.75">
      <c r="B24" s="30"/>
      <c r="C24" s="30" t="s">
        <v>12</v>
      </c>
      <c r="D24" s="32"/>
      <c r="E24" s="4"/>
      <c r="F24" s="8" vm="182">
        <f ca="1">'Recupero dei valori di chiusura'!N31</f>
        <v>439.8</v>
      </c>
      <c r="G24" s="4"/>
    </row>
    <row r="25" spans="2:7" ht="18.75">
      <c r="B25" s="31"/>
      <c r="C25" s="31"/>
      <c r="D25" s="32"/>
      <c r="E25" s="1"/>
      <c r="F25" s="10">
        <f ca="1">'Recupero dei valori di chiusura'!N34</f>
        <v>5.8890404729422544E-2</v>
      </c>
      <c r="G25" s="1"/>
    </row>
    <row r="26" spans="2:7">
      <c r="B26" s="1"/>
      <c r="C26" s="1"/>
      <c r="D26" s="1"/>
      <c r="E26" s="1"/>
      <c r="F26" s="1"/>
      <c r="G26" s="1"/>
    </row>
    <row r="27" spans="2:7">
      <c r="B27" s="1"/>
      <c r="C27" s="1"/>
      <c r="D27" s="1"/>
      <c r="E27" s="1"/>
      <c r="F27" s="1"/>
      <c r="G27" s="1"/>
    </row>
  </sheetData>
  <mergeCells count="21">
    <mergeCell ref="D12:D13"/>
    <mergeCell ref="C12:C13"/>
    <mergeCell ref="C5:C6"/>
    <mergeCell ref="C9:C10"/>
    <mergeCell ref="D5:D6"/>
    <mergeCell ref="D9:D10"/>
    <mergeCell ref="C24:C25"/>
    <mergeCell ref="D24:D25"/>
    <mergeCell ref="C15:C16"/>
    <mergeCell ref="D15:D16"/>
    <mergeCell ref="C18:C19"/>
    <mergeCell ref="D18:D19"/>
    <mergeCell ref="C21:C22"/>
    <mergeCell ref="D21:D22"/>
    <mergeCell ref="B21:B22"/>
    <mergeCell ref="B24:B25"/>
    <mergeCell ref="B5:B6"/>
    <mergeCell ref="B9:B10"/>
    <mergeCell ref="B12:B13"/>
    <mergeCell ref="B15:B16"/>
    <mergeCell ref="B18:B19"/>
  </mergeCells>
  <conditionalFormatting sqref="F6 F9 F13 F16 F19 F22 F25">
    <cfRule type="cellIs" dxfId="6" priority="1" operator="lessThan">
      <formula>0</formula>
    </cfRule>
    <cfRule type="cellIs" dxfId="5" priority="2" operator="greaterThan">
      <formula>0</formula>
    </cfRule>
  </conditionalFormatting>
  <conditionalFormatting sqref="F7 F10">
    <cfRule type="cellIs" dxfId="4" priority="12" operator="between">
      <formula>-100</formula>
      <formula>0</formula>
    </cfRule>
  </conditionalFormatting>
  <conditionalFormatting sqref="F7">
    <cfRule type="cellIs" dxfId="3" priority="8" operator="greaterThan">
      <formula>0</formula>
    </cfRule>
    <cfRule type="cellIs" dxfId="2" priority="9" operator="greaterThan">
      <formula>0.0019</formula>
    </cfRule>
  </conditionalFormatting>
  <conditionalFormatting sqref="F10">
    <cfRule type="cellIs" dxfId="1" priority="4" operator="greaterThan">
      <formula>0</formula>
    </cfRule>
    <cfRule type="cellIs" dxfId="0" priority="5" operator="greaterThan">
      <formula>0.0019</formula>
    </cfRule>
  </conditionalFormatting>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lineWeight="2.25" displayEmptyCellsAs="gap" high="1" low="1" xr2:uid="{BB21BB93-35F8-4BFA-A221-C66F71D95653}">
          <x14:colorSeries theme="0"/>
          <x14:colorNegative rgb="FFD00000"/>
          <x14:colorAxis rgb="FF000000"/>
          <x14:colorMarkers rgb="FFD00000"/>
          <x14:colorFirst rgb="FFD00000"/>
          <x14:colorLast rgb="FFD00000"/>
          <x14:colorHigh theme="9"/>
          <x14:colorLow rgb="FFFF0000"/>
          <x14:sparklines>
            <x14:sparkline>
              <xm:f>'Recupero dei valori di chiusura'!L9:L31</xm:f>
              <xm:sqref>D18</xm:sqref>
            </x14:sparkline>
          </x14:sparklines>
        </x14:sparklineGroup>
        <x14:sparklineGroup lineWeight="2.25" displayEmptyCellsAs="gap" high="1" low="1" xr2:uid="{B9388CCD-072F-4AB3-86A5-AB6E22F492D1}">
          <x14:colorSeries theme="0"/>
          <x14:colorNegative rgb="FFD00000"/>
          <x14:colorAxis rgb="FF000000"/>
          <x14:colorMarkers rgb="FFD00000"/>
          <x14:colorFirst rgb="FFD00000"/>
          <x14:colorLast rgb="FFD00000"/>
          <x14:colorHigh theme="9"/>
          <x14:colorLow rgb="FFFF0000"/>
          <x14:sparklines>
            <x14:sparkline>
              <xm:f>'Recupero dei valori di chiusura'!J9:J31</xm:f>
              <xm:sqref>D15</xm:sqref>
            </x14:sparkline>
          </x14:sparklines>
        </x14:sparklineGroup>
        <x14:sparklineGroup manualMax="0" manualMin="0" lineWeight="2.25" displayEmptyCellsAs="gap" high="1" low="1" displayXAxis="1" xr2:uid="{8F6424D2-4F6D-4440-920A-50184D3D38F4}">
          <x14:colorSeries theme="0"/>
          <x14:colorNegative theme="0" tint="-0.499984740745262"/>
          <x14:colorAxis rgb="FF000000"/>
          <x14:colorMarkers theme="7" tint="0.79998168889431442"/>
          <x14:colorFirst theme="7" tint="-0.249977111117893"/>
          <x14:colorLast theme="7" tint="-0.249977111117893"/>
          <x14:colorHigh theme="5"/>
          <x14:colorLow theme="5"/>
          <x14:sparklines>
            <x14:sparkline>
              <xm:f>'Recupero dei valori di chiusura'!H9:H31</xm:f>
              <xm:sqref>D9</xm:sqref>
            </x14:sparkline>
          </x14:sparklines>
        </x14:sparklineGroup>
        <x14:sparklineGroup manualMax="0" manualMin="0" lineWeight="2.25" displayEmptyCellsAs="gap" high="1" low="1" xr2:uid="{C66AA0F8-00F9-4DEF-AC8A-373A033EFC28}">
          <x14:colorSeries theme="0"/>
          <x14:colorNegative rgb="FFFFC7CE"/>
          <x14:colorAxis rgb="FF000000"/>
          <x14:colorMarkers rgb="FF8CADD6"/>
          <x14:colorFirst rgb="FFFFDC47"/>
          <x14:colorLast rgb="FFFFEB9C"/>
          <x14:colorHigh theme="5"/>
          <x14:colorLow theme="5"/>
          <x14:sparklines>
            <x14:sparkline>
              <xm:f>'Recupero dei valori di chiusura'!F9:F31</xm:f>
              <xm:sqref>D12</xm:sqref>
            </x14:sparkline>
          </x14:sparklines>
        </x14:sparklineGroup>
        <x14:sparklineGroup manualMax="0" manualMin="0" lineWeight="2.25" displayEmptyCellsAs="gap" high="1" low="1" xr2:uid="{8CCDE285-F4AA-4559-9F8E-4A091EB92BCF}">
          <x14:colorSeries theme="0"/>
          <x14:colorNegative theme="0" tint="-0.499984740745262"/>
          <x14:colorAxis rgb="FF000000"/>
          <x14:colorMarkers theme="7" tint="0.79998168889431442"/>
          <x14:colorFirst theme="7" tint="-0.249977111117893"/>
          <x14:colorLast theme="7" tint="-0.249977111117893"/>
          <x14:colorHigh theme="7" tint="-0.499984740745262"/>
          <x14:colorLow theme="5"/>
          <x14:sparklines>
            <x14:sparkline>
              <xm:f>'Recupero dei valori di chiusura'!D9:D31</xm:f>
              <xm:sqref>D5</xm:sqref>
            </x14:sparkline>
          </x14:sparklines>
        </x14:sparklineGroup>
        <x14:sparklineGroup lineWeight="2.25" displayEmptyCellsAs="gap" high="1" low="1" xr2:uid="{CF9F4860-2FAB-4561-88F9-26B19942A558}">
          <x14:colorSeries theme="0"/>
          <x14:colorNegative rgb="FFD00000"/>
          <x14:colorAxis rgb="FF000000"/>
          <x14:colorMarkers rgb="FFD00000"/>
          <x14:colorFirst rgb="FFD00000"/>
          <x14:colorLast rgb="FFD00000"/>
          <x14:colorHigh theme="9"/>
          <x14:colorLow rgb="FFFF0000"/>
          <x14:sparklines>
            <x14:sparkline>
              <xm:f>'Recupero dei valori di chiusura'!P9:P31</xm:f>
              <xm:sqref>D21</xm:sqref>
            </x14:sparkline>
          </x14:sparklines>
        </x14:sparklineGroup>
        <x14:sparklineGroup lineWeight="2.25" displayEmptyCellsAs="gap" high="1" low="1" xr2:uid="{D98136C6-F7FF-47C6-805D-C182FACB256E}">
          <x14:colorSeries theme="0"/>
          <x14:colorNegative rgb="FFD00000"/>
          <x14:colorAxis rgb="FF000000"/>
          <x14:colorMarkers rgb="FFD00000"/>
          <x14:colorFirst rgb="FFD00000"/>
          <x14:colorLast rgb="FFD00000"/>
          <x14:colorHigh theme="9"/>
          <x14:colorLow rgb="FFFF0000"/>
          <x14:sparklines>
            <x14:sparkline>
              <xm:f>'Recupero dei valori di chiusura'!N9:N31</xm:f>
              <xm:sqref>D24</xm:sqref>
            </x14:sparkline>
          </x14:sparklines>
        </x14:sparklineGroup>
      </x14:sparklineGroup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Paolo Guadagni</dc:creator>
  <cp:keywords/>
  <dc:description/>
  <cp:lastModifiedBy>Paolo Guadagni</cp:lastModifiedBy>
  <cp:revision/>
  <dcterms:created xsi:type="dcterms:W3CDTF">2024-08-31T16:52:27Z</dcterms:created>
  <dcterms:modified xsi:type="dcterms:W3CDTF">2025-01-06T10:49:20Z</dcterms:modified>
  <cp:category/>
  <cp:contentStatus/>
</cp:coreProperties>
</file>